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구매,수선,용역\주부식\25학년\11월\우유류\"/>
    </mc:Choice>
  </mc:AlternateContent>
  <xr:revisionPtr revIDLastSave="0" documentId="8_{08D3E9C4-CFC3-431F-A772-78DD62F96D32}" xr6:coauthVersionLast="36" xr6:coauthVersionMax="36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공산품" sheetId="9" state="hidden" r:id="rId1"/>
    <sheet name="우유류" sheetId="14" r:id="rId2"/>
    <sheet name="간호부 우유류" sheetId="13" state="hidden" r:id="rId3"/>
  </sheets>
  <definedNames>
    <definedName name="_xlnm.Print_Area" localSheetId="2">'간호부 우유류'!$A$1:$J$39</definedName>
    <definedName name="_xlnm.Print_Area" localSheetId="1">우유류!$A$1:$I$28</definedName>
    <definedName name="_xlnm.Print_Titles" localSheetId="0">공산품!$6:$6</definedName>
    <definedName name="_xlnm.Print_Titles" localSheetId="1">우유류!$6:$6</definedName>
    <definedName name="tsell_prc" localSheetId="1">#REF!</definedName>
    <definedName name="tsell_prc">#REF!</definedName>
    <definedName name="규격" localSheetId="1">#REF!</definedName>
    <definedName name="규격">#REF!</definedName>
    <definedName name="금월가격" localSheetId="1">#REF!</definedName>
    <definedName name="금월가격">#REF!</definedName>
    <definedName name="대분류" localSheetId="1">#REF!</definedName>
    <definedName name="대분류">#REF!</definedName>
    <definedName name="비고" localSheetId="1">#REF!</definedName>
    <definedName name="비고">#REF!</definedName>
    <definedName name="비교" localSheetId="1">#REF!</definedName>
    <definedName name="비교">#REF!</definedName>
    <definedName name="상세식품" localSheetId="1">#REF!</definedName>
    <definedName name="상세식품">#REF!</definedName>
    <definedName name="상세식품__주재료원산지_및_비율_제조업체" localSheetId="1">#REF!</definedName>
    <definedName name="상세식품__주재료원산지_및_비율_제조업체">#REF!</definedName>
    <definedName name="소분류" localSheetId="1">#REF!</definedName>
    <definedName name="소분류">#REF!</definedName>
    <definedName name="식품설명" localSheetId="1">#REF!</definedName>
    <definedName name="식품설명">#REF!</definedName>
    <definedName name="적요" localSheetId="1">#REF!</definedName>
    <definedName name="적요">#REF!</definedName>
    <definedName name="전월가격" localSheetId="1">#REF!</definedName>
    <definedName name="전월가격">#REF!</definedName>
    <definedName name="타병원비교" localSheetId="1">#REF!</definedName>
    <definedName name="타병원비교">#REF!</definedName>
    <definedName name="판매업체" localSheetId="1">#REF!</definedName>
    <definedName name="판매업체">#REF!</definedName>
    <definedName name="하나로마트" localSheetId="1">#REF!</definedName>
    <definedName name="하나로마트">#REF!</definedName>
  </definedNames>
  <calcPr calcId="191029"/>
</workbook>
</file>

<file path=xl/calcChain.xml><?xml version="1.0" encoding="utf-8"?>
<calcChain xmlns="http://schemas.openxmlformats.org/spreadsheetml/2006/main">
  <c r="F18" i="14" l="1"/>
  <c r="H17" i="14" l="1"/>
  <c r="H16" i="14" l="1"/>
  <c r="H14" i="14"/>
  <c r="H13" i="14"/>
  <c r="H12" i="14"/>
  <c r="H11" i="14"/>
  <c r="H10" i="14"/>
  <c r="H9" i="14"/>
  <c r="H8" i="14"/>
  <c r="H7" i="14"/>
  <c r="H15" i="14" l="1"/>
  <c r="H18" i="14" s="1"/>
  <c r="C9" i="13"/>
  <c r="D9" i="13"/>
  <c r="E9" i="13"/>
  <c r="F9" i="13"/>
  <c r="G9" i="13"/>
  <c r="H9" i="13"/>
  <c r="I9" i="13"/>
  <c r="C21" i="13"/>
  <c r="D21" i="13"/>
  <c r="E21" i="13"/>
  <c r="F21" i="13"/>
  <c r="G21" i="13"/>
  <c r="H21" i="13"/>
  <c r="I21" i="13"/>
  <c r="C26" i="13"/>
  <c r="D26" i="13"/>
  <c r="E26" i="13"/>
  <c r="F26" i="13"/>
  <c r="G26" i="13"/>
  <c r="H26" i="13"/>
  <c r="I26" i="13"/>
  <c r="C34" i="13"/>
  <c r="D34" i="13"/>
  <c r="E34" i="13"/>
  <c r="F34" i="13"/>
  <c r="G34" i="13"/>
  <c r="H34" i="13"/>
  <c r="I34" i="13"/>
  <c r="E2" i="14" l="1"/>
  <c r="F35" i="13"/>
  <c r="I35" i="13"/>
  <c r="E35" i="13"/>
  <c r="H35" i="13"/>
  <c r="D35" i="13"/>
  <c r="G35" i="13"/>
  <c r="C35" i="13"/>
  <c r="G124" i="9"/>
  <c r="F124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7" i="9" l="1"/>
  <c r="H124" i="9" s="1"/>
  <c r="E2" i="9" s="1"/>
</calcChain>
</file>

<file path=xl/sharedStrings.xml><?xml version="1.0" encoding="utf-8"?>
<sst xmlns="http://schemas.openxmlformats.org/spreadsheetml/2006/main" count="499" uniqueCount="342">
  <si>
    <t>No</t>
  </si>
  <si>
    <t>품명</t>
  </si>
  <si>
    <t>단위</t>
  </si>
  <si>
    <t>kg</t>
  </si>
  <si>
    <t>포</t>
  </si>
  <si>
    <t>봉</t>
  </si>
  <si>
    <t>단가</t>
    <phoneticPr fontId="1" type="noConversion"/>
  </si>
  <si>
    <t>식품설명</t>
    <phoneticPr fontId="1" type="noConversion"/>
  </si>
  <si>
    <t xml:space="preserve"> 3. 내역서에 명시된 수량은 추정 물량이므로, 계약기간 동안 가감될 수 있다.</t>
    <phoneticPr fontId="1" type="noConversion"/>
  </si>
  <si>
    <t>금액</t>
    <phoneticPr fontId="30" type="noConversion"/>
  </si>
  <si>
    <t>예상
수량</t>
    <phoneticPr fontId="1" type="noConversion"/>
  </si>
  <si>
    <t>규   격</t>
    <phoneticPr fontId="1" type="noConversion"/>
  </si>
  <si>
    <t>코드번호</t>
  </si>
  <si>
    <t>대 표 자</t>
    <phoneticPr fontId="1" type="noConversion"/>
  </si>
  <si>
    <t>계약기간</t>
    <phoneticPr fontId="1" type="noConversion"/>
  </si>
  <si>
    <t>업 체 명</t>
    <phoneticPr fontId="30" type="noConversion"/>
  </si>
  <si>
    <t>사업자(법인) 등록번호</t>
    <phoneticPr fontId="1" type="noConversion"/>
  </si>
  <si>
    <t>총금액 ( VAT포함금액)</t>
    <phoneticPr fontId="1" type="noConversion"/>
  </si>
  <si>
    <t xml:space="preserve">                       (인)</t>
    <phoneticPr fontId="1" type="noConversion"/>
  </si>
  <si>
    <t xml:space="preserve"> 2. 부가가치세를 포함한 단가로 작성한다.</t>
    <phoneticPr fontId="1" type="noConversion"/>
  </si>
  <si>
    <t xml:space="preserve"> 5. 물품 납품 전 "물품검수"를 받아야 한다.</t>
    <phoneticPr fontId="1" type="noConversion"/>
  </si>
  <si>
    <r>
      <t xml:space="preserve"> 4. 대금지급 방법은 </t>
    </r>
    <r>
      <rPr>
        <b/>
        <u/>
        <sz val="12"/>
        <color rgb="FF000000"/>
        <rFont val="맑은 고딕"/>
        <family val="3"/>
        <charset val="129"/>
        <scheme val="minor"/>
      </rPr>
      <t xml:space="preserve">납품완료 후 익익월 6일 현금 </t>
    </r>
    <r>
      <rPr>
        <sz val="12"/>
        <color rgb="FF000000"/>
        <rFont val="맑은 고딕"/>
        <family val="3"/>
        <charset val="129"/>
        <scheme val="minor"/>
      </rPr>
      <t>지급한다.(공휴일 및 휴일인 경우 다음날)</t>
    </r>
    <phoneticPr fontId="1" type="noConversion"/>
  </si>
  <si>
    <t>주소 / 전화</t>
    <phoneticPr fontId="1" type="noConversion"/>
  </si>
  <si>
    <t>갈분</t>
  </si>
  <si>
    <t>감자튀김</t>
  </si>
  <si>
    <t>/동원/냉동감자/650g</t>
  </si>
  <si>
    <t>건블루베리</t>
  </si>
  <si>
    <t>/미국산/블루베리 70%이상/</t>
  </si>
  <si>
    <t>겨자</t>
  </si>
  <si>
    <t>/오뚜기/300g/겨자100%</t>
  </si>
  <si>
    <t>고기산적</t>
  </si>
  <si>
    <t>고추맛기름</t>
  </si>
  <si>
    <t>/오뚜기/1.5L</t>
  </si>
  <si>
    <t>개</t>
  </si>
  <si>
    <t>골뱅이슬라이스</t>
  </si>
  <si>
    <t>/유동400g/</t>
  </si>
  <si>
    <t>과일맛캔디</t>
  </si>
  <si>
    <t>/과일맛/1kg</t>
  </si>
  <si>
    <t>국수</t>
  </si>
  <si>
    <t>/오뚜기/3kg/소맥분97%이상</t>
  </si>
  <si>
    <t>굴소스</t>
  </si>
  <si>
    <t>/오뚜기/2kg/개</t>
  </si>
  <si>
    <t>그린스위트</t>
  </si>
  <si>
    <t>/청정원/200g</t>
  </si>
  <si>
    <t>그린피스</t>
  </si>
  <si>
    <t>/완두콩/수입/400g/오륙도</t>
  </si>
  <si>
    <t>캔</t>
  </si>
  <si>
    <t>꿀</t>
  </si>
  <si>
    <t>냉면</t>
  </si>
  <si>
    <t>/오뚜기/면사랑/봉/500g/4개</t>
  </si>
  <si>
    <t>냉면육수</t>
  </si>
  <si>
    <t>/면사랑/15인분/오뚜기</t>
  </si>
  <si>
    <t>당면</t>
  </si>
  <si>
    <t>/옛날오뚜기/1kg/고구마전분100%</t>
  </si>
  <si>
    <t>도시락김</t>
  </si>
  <si>
    <t>/동원/8절8매</t>
  </si>
  <si>
    <t>돈가스</t>
  </si>
  <si>
    <t>돈가스소스</t>
  </si>
  <si>
    <t>/오뚜기/2.1kg</t>
  </si>
  <si>
    <t>딸기잼</t>
  </si>
  <si>
    <t>또띠아</t>
  </si>
  <si>
    <t>레드와인</t>
  </si>
  <si>
    <t>/조리용/750ml</t>
  </si>
  <si>
    <t>레드와인발사믹드레싱</t>
  </si>
  <si>
    <t>/오뚜기/210g</t>
  </si>
  <si>
    <t>레몬즙</t>
  </si>
  <si>
    <t>마가린</t>
  </si>
  <si>
    <t>/오뚜기/400g</t>
  </si>
  <si>
    <t>마요네즈</t>
  </si>
  <si>
    <t>/오뚜기/3.2kg</t>
  </si>
  <si>
    <t>/오뚜기/500g</t>
  </si>
  <si>
    <t>마카로니</t>
  </si>
  <si>
    <t>/수입/500g/세몰리나100%/대한제분</t>
  </si>
  <si>
    <t>맛살</t>
  </si>
  <si>
    <t>/오양/1kg/연육65%</t>
  </si>
  <si>
    <t>맛소금</t>
  </si>
  <si>
    <t>머스터드소스</t>
  </si>
  <si>
    <t>/수입품/3.6kg</t>
  </si>
  <si>
    <t>물엿</t>
  </si>
  <si>
    <t>미향</t>
  </si>
  <si>
    <t>/오뚜기/1.8L</t>
  </si>
  <si>
    <t>밀가루</t>
  </si>
  <si>
    <t>/백설/포/20kg</t>
  </si>
  <si>
    <t>밋볼스파게티</t>
  </si>
  <si>
    <t>/미국산/개/418g</t>
  </si>
  <si>
    <t>백세카레</t>
  </si>
  <si>
    <t>/오뚜기/약간매운맛/100g</t>
  </si>
  <si>
    <t>버터</t>
  </si>
  <si>
    <t>베이컨</t>
  </si>
  <si>
    <t>/롯데/1kg/돈육95%이상</t>
  </si>
  <si>
    <t>부침가루</t>
  </si>
  <si>
    <t>블루베리</t>
  </si>
  <si>
    <t>비엔나소시지</t>
  </si>
  <si>
    <t>빵가루</t>
  </si>
  <si>
    <t>/오뚜기/1kg/소맥분94%이상</t>
  </si>
  <si>
    <t>설탕</t>
  </si>
  <si>
    <t>/삼양/백설/오뚜기/동원/15kg</t>
  </si>
  <si>
    <t>쇠고기스프</t>
  </si>
  <si>
    <t>/오뚜기/380g</t>
  </si>
  <si>
    <t>스모크햄</t>
  </si>
  <si>
    <t>스위트콘</t>
  </si>
  <si>
    <t>스테이크소스</t>
  </si>
  <si>
    <t>스테이크소스/소</t>
  </si>
  <si>
    <t>/A1소스/283g/수입품</t>
  </si>
  <si>
    <t>스파게티</t>
  </si>
  <si>
    <t>/오뚜기/685g</t>
  </si>
  <si>
    <t>스파게티소스3.1kg</t>
  </si>
  <si>
    <t>스팸</t>
  </si>
  <si>
    <t>/백설/340g/돈육95%이상</t>
  </si>
  <si>
    <t>식용유</t>
  </si>
  <si>
    <t>/백설/오뚜기/청정원/말/18L/대두유</t>
  </si>
  <si>
    <t>식초</t>
  </si>
  <si>
    <t>/오뚜기/1.8L/가즙5%이상</t>
  </si>
  <si>
    <t>아몬드슬라이스</t>
  </si>
  <si>
    <t>/미국산/1kg</t>
  </si>
  <si>
    <t>채소샌드위치스프레드</t>
  </si>
  <si>
    <t>/오뚜기/315g</t>
  </si>
  <si>
    <t>채소소시지</t>
  </si>
  <si>
    <t>/야채맛소시지/롯데햄/190g/연육48.95%이상</t>
  </si>
  <si>
    <t>채소스프</t>
  </si>
  <si>
    <t>/오뚜기/80g</t>
  </si>
  <si>
    <t>양송이스프</t>
  </si>
  <si>
    <t>얼음</t>
  </si>
  <si>
    <t>/풀무원/1kg</t>
  </si>
  <si>
    <t>영콘</t>
  </si>
  <si>
    <t>/개/400g</t>
  </si>
  <si>
    <t>오이피클</t>
  </si>
  <si>
    <t>/수입/오뚜기/슬라이스/개/3.2kg</t>
  </si>
  <si>
    <t>/수입/본타몰 넬리스위트/680g</t>
  </si>
  <si>
    <t>옥수수스프</t>
  </si>
  <si>
    <t>올리브유</t>
  </si>
  <si>
    <t>와사비</t>
  </si>
  <si>
    <t>/오뚜기/300g</t>
  </si>
  <si>
    <t>우스타소스</t>
  </si>
  <si>
    <t>젤리</t>
  </si>
  <si>
    <t>죽순</t>
  </si>
  <si>
    <t>/코끼리표/수입/2.84kg</t>
  </si>
  <si>
    <t>참기름</t>
  </si>
  <si>
    <t>참치캔</t>
  </si>
  <si>
    <t>/동원/1880g/캔</t>
  </si>
  <si>
    <t>천연양념</t>
  </si>
  <si>
    <t>치즈</t>
  </si>
  <si>
    <t>/매일/뼈로가는칼슘치즈5매/90g</t>
  </si>
  <si>
    <t>/서울/400g</t>
  </si>
  <si>
    <t>칠리소스</t>
  </si>
  <si>
    <t>/타이스위트/수입/680g</t>
  </si>
  <si>
    <t>카레가루</t>
  </si>
  <si>
    <t>/오뚜기(순한맛,약간매운맛)/1kg</t>
  </si>
  <si>
    <t>크림스프</t>
  </si>
  <si>
    <t>/오뚜기/1kg/분말유크림20%이상</t>
  </si>
  <si>
    <t>클링클컷</t>
  </si>
  <si>
    <t>/수입/2kg</t>
  </si>
  <si>
    <t>토마토케찹</t>
  </si>
  <si>
    <t>통밀가루</t>
  </si>
  <si>
    <t>튀김가루</t>
  </si>
  <si>
    <t>파마산치즈</t>
  </si>
  <si>
    <t>/수입 227g/kraft</t>
  </si>
  <si>
    <t>포크빈스</t>
  </si>
  <si>
    <t>피클링스파이스</t>
  </si>
  <si>
    <t>/수입품(시즈너)/450g</t>
  </si>
  <si>
    <t>하이라이스</t>
  </si>
  <si>
    <t>/오뚜기/1kg</t>
  </si>
  <si>
    <t>함박스테이크</t>
  </si>
  <si>
    <t>핫케익가루</t>
  </si>
  <si>
    <t>/백설/1kg/소맥분65%</t>
  </si>
  <si>
    <t>더건강한햄(샌드위치햄)</t>
  </si>
  <si>
    <t>허니머스터드소스</t>
  </si>
  <si>
    <t>/오뚜기/2kg</t>
  </si>
  <si>
    <t>/오뚜기/330g</t>
  </si>
  <si>
    <t>화학조미료</t>
  </si>
  <si>
    <t>/대상/1kg</t>
  </si>
  <si>
    <t>후랑크소시지</t>
  </si>
  <si>
    <t>후추</t>
  </si>
  <si>
    <t>/오뚜기/100g/흑후추100%</t>
  </si>
  <si>
    <t>휘핑크림</t>
  </si>
  <si>
    <t>/매일/1000ml</t>
  </si>
  <si>
    <t>흑설탕</t>
  </si>
  <si>
    <t>/백설/1kg</t>
  </si>
  <si>
    <t>두반장소스</t>
  </si>
  <si>
    <t>/오뚜기/중화두반장소스/368g</t>
  </si>
  <si>
    <t>1000 아일랜드드레싱</t>
  </si>
  <si>
    <t>후르츠키위드레싱</t>
  </si>
  <si>
    <t>/프레시안/250g</t>
  </si>
  <si>
    <t>타타르소스</t>
  </si>
  <si>
    <t>/오뚜기/245g</t>
  </si>
  <si>
    <t>춘장</t>
  </si>
  <si>
    <t>통후추</t>
  </si>
  <si>
    <t>/수입산/통후추/450g</t>
  </si>
  <si>
    <t>어묵</t>
  </si>
  <si>
    <t>건포도</t>
  </si>
  <si>
    <t>/수입/1kg</t>
  </si>
  <si>
    <t>홀그레인 머스타드</t>
  </si>
  <si>
    <t>/수입/865g/겨자씨27.4%이상</t>
  </si>
  <si>
    <t>토마토페이스트</t>
  </si>
  <si>
    <t>/수입/3kg/토마토페이스트99.19%이상</t>
  </si>
  <si>
    <t>오뚜기 드라이이스트</t>
  </si>
  <si>
    <t>/오뚜기/50g</t>
  </si>
  <si>
    <t>오리엔탈드레싱</t>
  </si>
  <si>
    <t>더건강한 브런치 후랑크</t>
  </si>
  <si>
    <t>/CJ제일제당/260g</t>
  </si>
  <si>
    <t>콘푸레이크</t>
  </si>
  <si>
    <t>/켈로그/530g</t>
  </si>
  <si>
    <t>파슬리가루</t>
  </si>
  <si>
    <t>/150g/통</t>
  </si>
  <si>
    <t>통</t>
  </si>
  <si>
    <t>통닭다리살 바베큐훈제</t>
  </si>
  <si>
    <t>/하림/닭고기(닭다리살,냉장,국내산)95%</t>
  </si>
  <si>
    <t>통닭다리살 스테이크</t>
  </si>
  <si>
    <t>/하림/700g/닭고기(닭다리살,냉동,국내산)85%</t>
  </si>
  <si>
    <t>스파게티치즈 미트포켓</t>
  </si>
  <si>
    <t>/동원/250g/캔</t>
  </si>
  <si>
    <t xml:space="preserve">/하림/800g/돼지고기(국내산)30.19%
/닭고기(국내산)26.84%
/하림스파게티소스18.59% </t>
    <phoneticPr fontId="1" type="noConversion"/>
  </si>
  <si>
    <t>/청정원/오뚜기/백설/10kg
/옥수수전분100%/흰물엿(맥아물엿)</t>
    <phoneticPr fontId="1" type="noConversion"/>
  </si>
  <si>
    <t>/서울/450g/유크림99%이상
/가염/무염/천연버터</t>
    <phoneticPr fontId="1" type="noConversion"/>
  </si>
  <si>
    <t>/수입/냉동/USDA기준 A등급
/블루베리 100%</t>
    <phoneticPr fontId="1" type="noConversion"/>
  </si>
  <si>
    <t>스파게티소스.
프레스코스파게티소스(토마토)</t>
    <phoneticPr fontId="1" type="noConversion"/>
  </si>
  <si>
    <t>/CJ제일제당/원물산들애/250g
/해물/한우/멸치/쇠고기</t>
    <phoneticPr fontId="1" type="noConversion"/>
  </si>
  <si>
    <t>/오뚜기/3kg/파우치
/토마토페이스트24%이상</t>
    <phoneticPr fontId="1" type="noConversion"/>
  </si>
  <si>
    <t>/오뚜기/500g/파우치
/토마토페이스트24%이상</t>
    <phoneticPr fontId="1" type="noConversion"/>
  </si>
  <si>
    <t>/CJ/통밀가루/우리밀100%/750g
/제일제당</t>
    <phoneticPr fontId="1" type="noConversion"/>
  </si>
  <si>
    <t>/프레시안안심부산어묵
/도톰한것/240g</t>
    <phoneticPr fontId="1" type="noConversion"/>
  </si>
  <si>
    <t>합        계</t>
    <phoneticPr fontId="1" type="noConversion"/>
  </si>
  <si>
    <t>2016.10.01 ~ 2017.09.30</t>
    <phoneticPr fontId="1" type="noConversion"/>
  </si>
  <si>
    <r>
      <t xml:space="preserve"> 1. 계약기간은 </t>
    </r>
    <r>
      <rPr>
        <b/>
        <sz val="12"/>
        <color rgb="FF000000"/>
        <rFont val="맑은 고딕"/>
        <family val="3"/>
        <charset val="129"/>
        <scheme val="minor"/>
      </rPr>
      <t>2016년 10월 - 2017년 9월</t>
    </r>
    <r>
      <rPr>
        <sz val="12"/>
        <color rgb="FF000000"/>
        <rFont val="맑은 고딕"/>
        <family val="3"/>
        <charset val="129"/>
        <scheme val="minor"/>
      </rPr>
      <t>까지(1년)로 한다</t>
    </r>
    <phoneticPr fontId="1" type="noConversion"/>
  </si>
  <si>
    <t xml:space="preserve"> 7. 소량의 품목이라 하더라도 지정된 시간, 영양팀 지정된 장소에 납품하여야 한다.</t>
    <phoneticPr fontId="1" type="noConversion"/>
  </si>
  <si>
    <t xml:space="preserve"> 6. 납품자는 항상 개인위생을 지켜 납품 하여야 한다. </t>
    <phoneticPr fontId="1" type="noConversion"/>
  </si>
  <si>
    <t>54주 × 주수량 858개 ≒ 46,332개</t>
    <phoneticPr fontId="1" type="noConversion"/>
  </si>
  <si>
    <t>TOTAL</t>
    <phoneticPr fontId="30" type="noConversion"/>
  </si>
  <si>
    <t>91병동 배달</t>
    <phoneticPr fontId="1" type="noConversion"/>
  </si>
  <si>
    <t>계</t>
    <phoneticPr fontId="30" type="noConversion"/>
  </si>
  <si>
    <t>121병동</t>
    <phoneticPr fontId="1" type="noConversion"/>
  </si>
  <si>
    <t>102병동</t>
  </si>
  <si>
    <t>101병동</t>
  </si>
  <si>
    <t>92병동</t>
  </si>
  <si>
    <t>91병동</t>
    <phoneticPr fontId="30" type="noConversion"/>
  </si>
  <si>
    <t>82병동</t>
    <phoneticPr fontId="30" type="noConversion"/>
  </si>
  <si>
    <t>81병동</t>
    <phoneticPr fontId="1" type="noConversion"/>
  </si>
  <si>
    <t>401병동 배달</t>
    <phoneticPr fontId="1" type="noConversion"/>
  </si>
  <si>
    <t>계</t>
    <phoneticPr fontId="1" type="noConversion"/>
  </si>
  <si>
    <t>호흡기중환자실</t>
    <phoneticPr fontId="1" type="noConversion"/>
  </si>
  <si>
    <t>301병동</t>
    <phoneticPr fontId="1" type="noConversion"/>
  </si>
  <si>
    <t>402병동</t>
    <phoneticPr fontId="1" type="noConversion"/>
  </si>
  <si>
    <t>401병동</t>
    <phoneticPr fontId="1" type="noConversion"/>
  </si>
  <si>
    <t>41병동 배달</t>
    <phoneticPr fontId="1" type="noConversion"/>
  </si>
  <si>
    <t xml:space="preserve"> 계</t>
    <phoneticPr fontId="30" type="noConversion"/>
  </si>
  <si>
    <t>72병동</t>
    <phoneticPr fontId="30" type="noConversion"/>
  </si>
  <si>
    <t>7NCU</t>
    <phoneticPr fontId="30" type="noConversion"/>
  </si>
  <si>
    <t>71병동</t>
  </si>
  <si>
    <t>62병동</t>
    <phoneticPr fontId="1" type="noConversion"/>
  </si>
  <si>
    <t>61병동</t>
    <phoneticPr fontId="1" type="noConversion"/>
  </si>
  <si>
    <t>52병동</t>
    <phoneticPr fontId="1" type="noConversion"/>
  </si>
  <si>
    <t>51병동</t>
    <phoneticPr fontId="1" type="noConversion"/>
  </si>
  <si>
    <t>42병동</t>
    <phoneticPr fontId="30" type="noConversion"/>
  </si>
  <si>
    <t>41병동</t>
    <phoneticPr fontId="30" type="noConversion"/>
  </si>
  <si>
    <t>신생아실</t>
    <phoneticPr fontId="30" type="noConversion"/>
  </si>
  <si>
    <t>분만실</t>
    <phoneticPr fontId="30" type="noConversion"/>
  </si>
  <si>
    <t>부서직접배달</t>
    <phoneticPr fontId="1" type="noConversion"/>
  </si>
  <si>
    <t>신경외과중환자실</t>
    <phoneticPr fontId="30" type="noConversion"/>
  </si>
  <si>
    <t>심혈관중환자실</t>
    <phoneticPr fontId="30" type="noConversion"/>
  </si>
  <si>
    <t>부직접접배달</t>
    <phoneticPr fontId="1" type="noConversion"/>
  </si>
  <si>
    <t>중환자실</t>
    <phoneticPr fontId="30" type="noConversion"/>
  </si>
  <si>
    <t>마취회복실</t>
    <phoneticPr fontId="30" type="noConversion"/>
  </si>
  <si>
    <t>수술실</t>
    <phoneticPr fontId="30" type="noConversion"/>
  </si>
  <si>
    <t>응급실</t>
    <phoneticPr fontId="30" type="noConversion"/>
  </si>
  <si>
    <t>비고</t>
    <phoneticPr fontId="30" type="noConversion"/>
  </si>
  <si>
    <t>일</t>
    <phoneticPr fontId="30" type="noConversion"/>
  </si>
  <si>
    <t>토</t>
    <phoneticPr fontId="30" type="noConversion"/>
  </si>
  <si>
    <t>금</t>
    <phoneticPr fontId="30" type="noConversion"/>
  </si>
  <si>
    <t>목</t>
    <phoneticPr fontId="30" type="noConversion"/>
  </si>
  <si>
    <t>수</t>
    <phoneticPr fontId="30" type="noConversion"/>
  </si>
  <si>
    <t>화</t>
    <phoneticPr fontId="30" type="noConversion"/>
  </si>
  <si>
    <t>월</t>
    <phoneticPr fontId="30" type="noConversion"/>
  </si>
  <si>
    <t>번호</t>
    <phoneticPr fontId="30" type="noConversion"/>
  </si>
  <si>
    <r>
      <t>※ 협조사항 : 매일 07:00 ~ 07:30까지 배달
                  (</t>
    </r>
    <r>
      <rPr>
        <b/>
        <sz val="14"/>
        <color rgb="FFFF0000"/>
        <rFont val="돋움"/>
        <family val="3"/>
        <charset val="129"/>
      </rPr>
      <t>6개 특수부서</t>
    </r>
    <r>
      <rPr>
        <sz val="14"/>
        <rFont val="돋움"/>
        <family val="3"/>
        <charset val="129"/>
      </rPr>
      <t xml:space="preserve"> 및 </t>
    </r>
    <r>
      <rPr>
        <b/>
        <sz val="14"/>
        <color rgb="FFFF0000"/>
        <rFont val="돋움"/>
        <family val="3"/>
        <charset val="129"/>
      </rPr>
      <t>3개 병동</t>
    </r>
    <r>
      <rPr>
        <sz val="14"/>
        <rFont val="돋움"/>
        <family val="3"/>
        <charset val="129"/>
      </rPr>
      <t>으로 나누어 배달)</t>
    </r>
    <phoneticPr fontId="1" type="noConversion"/>
  </si>
  <si>
    <r>
      <rPr>
        <b/>
        <sz val="16"/>
        <rFont val="맑은 고딕"/>
        <family val="3"/>
        <charset val="129"/>
        <scheme val="minor"/>
      </rPr>
      <t>2016년 10월 - 2017년 9월</t>
    </r>
    <r>
      <rPr>
        <b/>
        <sz val="20"/>
        <rFont val="맑은 고딕"/>
        <family val="3"/>
        <charset val="129"/>
        <scheme val="minor"/>
      </rPr>
      <t xml:space="preserve"> 간호운영실 모닝우유 예상내역서</t>
    </r>
    <phoneticPr fontId="30" type="noConversion"/>
  </si>
  <si>
    <r>
      <rPr>
        <sz val="22"/>
        <color theme="1"/>
        <rFont val="맑은 고딕"/>
        <family val="3"/>
        <charset val="129"/>
        <scheme val="minor"/>
      </rPr>
      <t xml:space="preserve">2016년 10월 - 2017년 9월 </t>
    </r>
    <r>
      <rPr>
        <b/>
        <sz val="26"/>
        <color theme="1"/>
        <rFont val="맑은 고딕"/>
        <family val="3"/>
        <charset val="129"/>
        <scheme val="minor"/>
      </rPr>
      <t>공산품(갈분 외 116종)</t>
    </r>
    <r>
      <rPr>
        <sz val="26"/>
        <color theme="1"/>
        <rFont val="맑은 고딕"/>
        <family val="3"/>
        <charset val="129"/>
        <scheme val="minor"/>
      </rPr>
      <t>입찰 내역서</t>
    </r>
    <phoneticPr fontId="1" type="noConversion"/>
  </si>
  <si>
    <t>※ 내역서 작성시 참고 사항</t>
    <phoneticPr fontId="1" type="noConversion"/>
  </si>
  <si>
    <t>베이컨</t>
    <phoneticPr fontId="1" type="noConversion"/>
  </si>
  <si>
    <r>
      <t>/백설/청정원/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/포/20kg</t>
    </r>
  </si>
  <si>
    <r>
      <t>/롯데/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/18g*54개=1kg</t>
    </r>
  </si>
  <si>
    <r>
      <rPr>
        <b/>
        <sz val="12"/>
        <color rgb="FF0000FF"/>
        <rFont val="맑은 고딕"/>
        <family val="3"/>
        <charset val="129"/>
        <scheme val="minor"/>
      </rPr>
      <t>동서</t>
    </r>
    <r>
      <rPr>
        <sz val="12"/>
        <rFont val="맑은 고딕"/>
        <family val="3"/>
        <charset val="129"/>
        <scheme val="minor"/>
      </rPr>
      <t>/1kg/개/상품</t>
    </r>
    <phoneticPr fontId="1" type="noConversion"/>
  </si>
  <si>
    <r>
      <t>/미니돈가스/롯데햄/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/1kg/돈육43.8%</t>
    </r>
  </si>
  <si>
    <r>
      <t>/오뚜기/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/850g/딸기45%이상</t>
    </r>
  </si>
  <si>
    <r>
      <t>/지름6인치(약15cm)/240g/CJ/</t>
    </r>
    <r>
      <rPr>
        <sz val="12"/>
        <color indexed="10"/>
        <rFont val="맑은 고딕"/>
        <family val="3"/>
        <charset val="129"/>
      </rPr>
      <t>쉐프원</t>
    </r>
  </si>
  <si>
    <r>
      <rPr>
        <sz val="12"/>
        <color indexed="10"/>
        <rFont val="맑은 고딕"/>
        <family val="3"/>
        <charset val="129"/>
      </rPr>
      <t>엘막(Elmac)</t>
    </r>
    <r>
      <rPr>
        <sz val="12"/>
        <rFont val="맑은 고딕"/>
        <family val="3"/>
        <charset val="129"/>
      </rPr>
      <t>/수입산/946ml</t>
    </r>
  </si>
  <si>
    <r>
      <t>/백설/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/1kg</t>
    </r>
  </si>
  <si>
    <r>
      <t>/CJ</t>
    </r>
    <r>
      <rPr>
        <sz val="12"/>
        <color indexed="10"/>
        <rFont val="맑은 고딕"/>
        <family val="3"/>
        <charset val="129"/>
      </rPr>
      <t>/90g/프레시안 더건강한 베이컨</t>
    </r>
    <phoneticPr fontId="1" type="noConversion"/>
  </si>
  <si>
    <r>
      <t>/1kg/백설/오뚜기/</t>
    </r>
    <r>
      <rPr>
        <sz val="12"/>
        <color indexed="10"/>
        <rFont val="맑은 고딕"/>
        <family val="3"/>
        <charset val="129"/>
      </rPr>
      <t>대상</t>
    </r>
  </si>
  <si>
    <r>
      <t>/</t>
    </r>
    <r>
      <rPr>
        <sz val="12"/>
        <color indexed="10"/>
        <rFont val="맑은 고딕"/>
        <family val="3"/>
        <charset val="129"/>
      </rPr>
      <t>동원/목우촌</t>
    </r>
    <r>
      <rPr>
        <sz val="12"/>
        <rFont val="맑은 고딕"/>
        <family val="3"/>
        <charset val="129"/>
      </rPr>
      <t>/롯데/1kg/</t>
    </r>
    <r>
      <rPr>
        <sz val="12"/>
        <color indexed="10"/>
        <rFont val="맑은 고딕"/>
        <family val="3"/>
        <charset val="129"/>
      </rPr>
      <t>돈육85%이상</t>
    </r>
  </si>
  <si>
    <r>
      <t>/롯데/</t>
    </r>
    <r>
      <rPr>
        <sz val="12"/>
        <color indexed="10"/>
        <rFont val="맑은 고딕"/>
        <family val="3"/>
        <charset val="129"/>
      </rPr>
      <t>목우촌</t>
    </r>
    <r>
      <rPr>
        <sz val="12"/>
        <rFont val="맑은 고딕"/>
        <family val="3"/>
        <charset val="129"/>
      </rPr>
      <t>/1kg/돈육51%이상</t>
    </r>
  </si>
  <si>
    <r>
      <t>/</t>
    </r>
    <r>
      <rPr>
        <sz val="12"/>
        <color indexed="10"/>
        <rFont val="맑은 고딕"/>
        <family val="3"/>
        <charset val="129"/>
      </rPr>
      <t>오뚜기</t>
    </r>
    <r>
      <rPr>
        <sz val="12"/>
        <rFont val="맑은 고딕"/>
        <family val="3"/>
        <charset val="129"/>
      </rPr>
      <t>/2.1kg/옥수수</t>
    </r>
    <r>
      <rPr>
        <sz val="12"/>
        <color indexed="10"/>
        <rFont val="맑은 고딕"/>
        <family val="3"/>
        <charset val="129"/>
      </rPr>
      <t>82</t>
    </r>
    <r>
      <rPr>
        <sz val="12"/>
        <rFont val="맑은 고딕"/>
        <family val="3"/>
        <charset val="129"/>
      </rPr>
      <t>%이상</t>
    </r>
  </si>
  <si>
    <r>
      <t>/</t>
    </r>
    <r>
      <rPr>
        <sz val="12"/>
        <color indexed="10"/>
        <rFont val="맑은 고딕"/>
        <family val="3"/>
        <charset val="129"/>
      </rPr>
      <t>오뚜기</t>
    </r>
    <r>
      <rPr>
        <sz val="12"/>
        <rFont val="맑은 고딕"/>
        <family val="3"/>
        <charset val="129"/>
      </rPr>
      <t>/340g/옥수수</t>
    </r>
    <r>
      <rPr>
        <sz val="12"/>
        <color indexed="10"/>
        <rFont val="맑은 고딕"/>
        <family val="3"/>
        <charset val="129"/>
      </rPr>
      <t>82</t>
    </r>
    <r>
      <rPr>
        <sz val="12"/>
        <rFont val="맑은 고딕"/>
        <family val="3"/>
        <charset val="129"/>
      </rPr>
      <t>%이상</t>
    </r>
  </si>
  <si>
    <r>
      <t>/청정원/</t>
    </r>
    <r>
      <rPr>
        <sz val="12"/>
        <color indexed="10"/>
        <rFont val="맑은 고딕"/>
        <family val="3"/>
        <charset val="129"/>
      </rPr>
      <t>대상</t>
    </r>
  </si>
  <si>
    <r>
      <t>/수입/</t>
    </r>
    <r>
      <rPr>
        <sz val="12"/>
        <color indexed="10"/>
        <rFont val="맑은 고딕"/>
        <family val="3"/>
        <charset val="129"/>
      </rPr>
      <t>대상/백설/</t>
    </r>
    <r>
      <rPr>
        <sz val="12"/>
        <rFont val="맑은 고딕"/>
        <family val="3"/>
        <charset val="129"/>
      </rPr>
      <t>500ml</t>
    </r>
  </si>
  <si>
    <r>
      <t>/봉/500g/</t>
    </r>
    <r>
      <rPr>
        <sz val="12"/>
        <color indexed="10"/>
        <rFont val="맑은 고딕"/>
        <family val="3"/>
        <charset val="129"/>
      </rPr>
      <t>과일맛</t>
    </r>
  </si>
  <si>
    <r>
      <t>/오뚜기/동원/</t>
    </r>
    <r>
      <rPr>
        <sz val="12"/>
        <color rgb="FF0000FF"/>
        <rFont val="맑은 고딕"/>
        <family val="3"/>
        <charset val="129"/>
        <scheme val="minor"/>
      </rPr>
      <t>백설</t>
    </r>
    <r>
      <rPr>
        <sz val="12"/>
        <rFont val="맑은 고딕"/>
        <family val="3"/>
        <charset val="129"/>
        <scheme val="minor"/>
      </rPr>
      <t xml:space="preserve">
1.8kg/참깨100%(참깨분말금지)</t>
    </r>
    <phoneticPr fontId="1" type="noConversion"/>
  </si>
  <si>
    <r>
      <t>/백설/오뚜기/청정원/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/1kg</t>
    </r>
  </si>
  <si>
    <r>
      <t>/미국산/</t>
    </r>
    <r>
      <rPr>
        <sz val="12"/>
        <color indexed="10"/>
        <rFont val="맑은 고딕"/>
        <family val="3"/>
        <charset val="129"/>
      </rPr>
      <t>밴캠프스</t>
    </r>
    <r>
      <rPr>
        <sz val="12"/>
        <rFont val="맑은 고딕"/>
        <family val="3"/>
        <charset val="129"/>
      </rPr>
      <t xml:space="preserve"> 포크앤빈스/425g</t>
    </r>
  </si>
  <si>
    <r>
      <t>/햄버그스테이크/오뚜기</t>
    </r>
    <r>
      <rPr>
        <sz val="12"/>
        <color indexed="10"/>
        <rFont val="맑은 고딕"/>
        <family val="3"/>
        <charset val="129"/>
      </rPr>
      <t xml:space="preserve">/대상
</t>
    </r>
    <r>
      <rPr>
        <sz val="12"/>
        <rFont val="맑은 고딕"/>
        <family val="3"/>
        <charset val="129"/>
      </rPr>
      <t>/390g/개당60g</t>
    </r>
    <phoneticPr fontId="1" type="noConversion"/>
  </si>
  <si>
    <r>
      <t>/CJ/더건강한슬라이스/</t>
    </r>
    <r>
      <rPr>
        <sz val="12"/>
        <color indexed="10"/>
        <rFont val="맑은 고딕"/>
        <family val="3"/>
        <charset val="129"/>
      </rPr>
      <t>100g</t>
    </r>
  </si>
  <si>
    <r>
      <t>/캔터키후랑크/백설/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/1kg
/계육64.30%/돈육19.29%</t>
    </r>
    <phoneticPr fontId="1" type="noConversion"/>
  </si>
  <si>
    <r>
      <t>/신송/</t>
    </r>
    <r>
      <rPr>
        <sz val="12"/>
        <color indexed="10"/>
        <rFont val="맑은 고딕"/>
        <family val="3"/>
        <charset val="129"/>
      </rPr>
      <t>대상</t>
    </r>
    <r>
      <rPr>
        <sz val="12"/>
        <rFont val="맑은 고딕"/>
        <family val="3"/>
        <charset val="129"/>
      </rPr>
      <t>/200g</t>
    </r>
  </si>
  <si>
    <t>2016.09.13.
공고No.90</t>
    <phoneticPr fontId="1" type="noConversion"/>
  </si>
  <si>
    <t>재공고입찰일자</t>
    <phoneticPr fontId="1" type="noConversion"/>
  </si>
  <si>
    <t>작성일자</t>
    <phoneticPr fontId="1" type="noConversion"/>
  </si>
  <si>
    <t>예상수량</t>
    <phoneticPr fontId="1" type="noConversion"/>
  </si>
  <si>
    <t>사업자(법인)등록번호</t>
    <phoneticPr fontId="1" type="noConversion"/>
  </si>
  <si>
    <t>우유</t>
  </si>
  <si>
    <t>두유</t>
  </si>
  <si>
    <t>요구르트</t>
  </si>
  <si>
    <t>멸균우유</t>
  </si>
  <si>
    <t>총금액(VAT 포함)</t>
    <phoneticPr fontId="1" type="noConversion"/>
  </si>
  <si>
    <t>계약기간</t>
    <phoneticPr fontId="1" type="noConversion"/>
  </si>
  <si>
    <t>단가</t>
    <phoneticPr fontId="1" type="noConversion"/>
  </si>
  <si>
    <t>합        계</t>
    <phoneticPr fontId="1" type="noConversion"/>
  </si>
  <si>
    <t>10ml</t>
  </si>
  <si>
    <t>※ 유의사항</t>
    <phoneticPr fontId="1" type="noConversion"/>
  </si>
  <si>
    <t xml:space="preserve"> 2. 단가는 부가가치세를 포함한 금액임</t>
    <phoneticPr fontId="1" type="noConversion"/>
  </si>
  <si>
    <t xml:space="preserve"> 3. 내역서에 명시된 수량은 추정 물량이므로, 계약기간 동안 가감될 수 있으며 이로인해 단가 변경은 없음</t>
    <phoneticPr fontId="1" type="noConversion"/>
  </si>
  <si>
    <t xml:space="preserve"> 9. 납품자는 항상 개인위생을 지켜 납품 하여야 한다. </t>
    <phoneticPr fontId="1" type="noConversion"/>
  </si>
  <si>
    <t>비고</t>
    <phoneticPr fontId="1" type="noConversion"/>
  </si>
  <si>
    <t>/200ml/매일,서울,남양</t>
  </si>
  <si>
    <t>요구르트(고급)</t>
  </si>
  <si>
    <t>/매일,서울,남양</t>
  </si>
  <si>
    <t>호상요구르트</t>
  </si>
  <si>
    <t>/190ml/매일,서울,남양</t>
  </si>
  <si>
    <t>저지방</t>
  </si>
  <si>
    <t>/65ml/매일,서울,남양</t>
  </si>
  <si>
    <t>멸균우유(초콜릿)</t>
  </si>
  <si>
    <t>멸균우유(딸기)</t>
  </si>
  <si>
    <t>농후 발효유(액상)</t>
  </si>
  <si>
    <t>락토프리우유</t>
  </si>
  <si>
    <t>간호본부 85,540개, 진료지원팀 5,096개 포함</t>
    <phoneticPr fontId="1" type="noConversion"/>
  </si>
  <si>
    <t>2025. 11. 1. ~ 2026. 10. 31.(1년)</t>
    <phoneticPr fontId="1" type="noConversion"/>
  </si>
  <si>
    <r>
      <t xml:space="preserve"> 1. 계약기간은 </t>
    </r>
    <r>
      <rPr>
        <b/>
        <sz val="12"/>
        <color rgb="FF000000"/>
        <rFont val="굴림체"/>
        <family val="3"/>
        <charset val="129"/>
      </rPr>
      <t>2025년 11월 ~ 2026년 10월</t>
    </r>
    <r>
      <rPr>
        <sz val="12"/>
        <color rgb="FF000000"/>
        <rFont val="굴림체"/>
        <family val="3"/>
        <charset val="129"/>
      </rPr>
      <t>까지(1년)로 한다.</t>
    </r>
    <phoneticPr fontId="1" type="noConversion"/>
  </si>
  <si>
    <r>
      <t xml:space="preserve"> 4. 대금지급 방법은</t>
    </r>
    <r>
      <rPr>
        <b/>
        <u/>
        <sz val="12"/>
        <color rgb="FF000000"/>
        <rFont val="굴림체"/>
        <family val="3"/>
        <charset val="129"/>
      </rPr>
      <t xml:space="preserve"> 검수완료 후 익월 말일 현금</t>
    </r>
    <r>
      <rPr>
        <b/>
        <sz val="12"/>
        <color rgb="FF000000"/>
        <rFont val="굴림체"/>
        <family val="3"/>
        <charset val="129"/>
      </rPr>
      <t xml:space="preserve"> </t>
    </r>
    <r>
      <rPr>
        <sz val="12"/>
        <color rgb="FF000000"/>
        <rFont val="굴림체"/>
        <family val="3"/>
        <charset val="129"/>
      </rPr>
      <t>지급한다.(공휴일 및 휴일인 경우 다음날)</t>
    </r>
    <phoneticPr fontId="1" type="noConversion"/>
  </si>
  <si>
    <t xml:space="preserve"> 7. 호상요구르트의 경우는 여러가지 맛(플레인, 딸기 블루베리 등)으로 혼합하여 납품한다.</t>
    <phoneticPr fontId="1" type="noConversion"/>
  </si>
  <si>
    <t xml:space="preserve"> 8. 소량의 품목이라 하더라도 지정된 시간(간호본부, 진료지원팀-07:00분까지, 인턴휴게실-07:30분까지, 영양팀-07:30까지)에 지정된 장소로 납품하여 
    야 한다. 단, 명절(설, 추석) 연휴 기간에는 연휴 전날에 연휴분까지 납품하며 명절을 제외한 공휴일에는 정상적으로 납품을 하여야 한다. 다만, 
    일요일에는 납품이 없다.</t>
    <phoneticPr fontId="1" type="noConversion"/>
  </si>
  <si>
    <t xml:space="preserve"> 6. 우유, 요구르트(고급), 호상요구르트, 저지방우유, 요쿠르트의 유통기한은 8일 이상, 멸균우유 유통기한은 2개월 이상, 두유 유통기한은 5개월 이
    상인 것으로 납품한다.</t>
    <phoneticPr fontId="1" type="noConversion"/>
  </si>
  <si>
    <t>2025.  .</t>
    <phoneticPr fontId="1" type="noConversion"/>
  </si>
  <si>
    <t>(인)</t>
    <phoneticPr fontId="1" type="noConversion"/>
  </si>
  <si>
    <t>유제품(우유 외 10종) 구매 단가계약 투찰서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</si>
</sst>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&quot;₩&quot;#,##0;&quot;₩&quot;&quot;₩&quot;\-#,##0"/>
    <numFmt numFmtId="181" formatCode="_ * #,##0.00_ ;_ * \-#,##0.00_ ;_ * &quot;-&quot;_ ;_ @_ "/>
    <numFmt numFmtId="182" formatCode="&quot;₩&quot;#,##0.00;&quot;₩&quot;\-#,##0.00"/>
    <numFmt numFmtId="183" formatCode="#,##0&quot; 명&quot;"/>
  </numFmts>
  <fonts count="1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0"/>
      <name val="Helv"/>
      <family val="2"/>
    </font>
    <font>
      <sz val="10"/>
      <color indexed="8"/>
      <name val="한컴바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2"/>
      <name val="바탕체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9"/>
      <color theme="1"/>
      <name val="굴림"/>
      <family val="2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</font>
    <font>
      <b/>
      <sz val="12"/>
      <color theme="1"/>
      <name val="굴림체"/>
      <family val="3"/>
      <charset val="129"/>
    </font>
    <font>
      <sz val="12"/>
      <color indexed="1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24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6"/>
      <color rgb="FFFF0000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  <font>
      <b/>
      <u/>
      <sz val="12"/>
      <color rgb="FF000000"/>
      <name val="굴림체"/>
      <family val="3"/>
      <charset val="129"/>
    </font>
    <font>
      <sz val="12"/>
      <color rgb="FFFF0000"/>
      <name val="굴림체"/>
      <family val="3"/>
      <charset val="129"/>
    </font>
    <font>
      <b/>
      <sz val="10"/>
      <name val="굴림체"/>
      <family val="3"/>
      <charset val="129"/>
    </font>
  </fonts>
  <fills count="8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ck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5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34" fillId="0" borderId="0"/>
    <xf numFmtId="0" fontId="2" fillId="0" borderId="0"/>
    <xf numFmtId="0" fontId="35" fillId="0" borderId="0"/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37" fillId="55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37" fillId="5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7" fillId="66" borderId="0" applyNumberFormat="0" applyBorder="0" applyAlignment="0" applyProtection="0">
      <alignment vertical="center"/>
    </xf>
    <xf numFmtId="0" fontId="37" fillId="67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9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39" borderId="0" applyNumberFormat="0" applyBorder="0" applyAlignment="0" applyProtection="0">
      <alignment vertical="center"/>
    </xf>
    <xf numFmtId="0" fontId="42" fillId="0" borderId="0"/>
    <xf numFmtId="0" fontId="40" fillId="0" borderId="0"/>
    <xf numFmtId="0" fontId="43" fillId="70" borderId="23" applyNumberFormat="0" applyAlignment="0" applyProtection="0">
      <alignment vertical="center"/>
    </xf>
    <xf numFmtId="0" fontId="44" fillId="0" borderId="0"/>
    <xf numFmtId="0" fontId="45" fillId="71" borderId="24" applyNumberFormat="0" applyAlignment="0" applyProtection="0">
      <alignment vertical="center"/>
    </xf>
    <xf numFmtId="178" fontId="46" fillId="0" borderId="0" applyFont="0" applyFill="0" applyBorder="0" applyAlignment="0" applyProtection="0"/>
    <xf numFmtId="179" fontId="46" fillId="0" borderId="0" applyFont="0" applyFill="0" applyBorder="0" applyAlignment="0" applyProtection="0"/>
    <xf numFmtId="3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2" fontId="46" fillId="0" borderId="0" applyFont="0" applyFill="0" applyBorder="0" applyAlignment="0" applyProtection="0"/>
    <xf numFmtId="0" fontId="49" fillId="40" borderId="0" applyNumberFormat="0" applyBorder="0" applyAlignment="0" applyProtection="0">
      <alignment vertical="center"/>
    </xf>
    <xf numFmtId="38" fontId="50" fillId="3" borderId="0" applyNumberFormat="0" applyBorder="0" applyAlignment="0" applyProtection="0"/>
    <xf numFmtId="0" fontId="51" fillId="0" borderId="0">
      <alignment horizontal="left"/>
    </xf>
    <xf numFmtId="0" fontId="52" fillId="0" borderId="25" applyNumberFormat="0" applyAlignment="0" applyProtection="0">
      <alignment horizontal="left" vertical="center"/>
    </xf>
    <xf numFmtId="0" fontId="52" fillId="0" borderId="3">
      <alignment horizontal="left" vertical="center"/>
    </xf>
    <xf numFmtId="0" fontId="5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4" fillId="0" borderId="26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3" borderId="23" applyNumberFormat="0" applyAlignment="0" applyProtection="0">
      <alignment vertical="center"/>
    </xf>
    <xf numFmtId="10" fontId="50" fillId="3" borderId="1" applyNumberFormat="0" applyBorder="0" applyAlignment="0" applyProtection="0"/>
    <xf numFmtId="0" fontId="56" fillId="0" borderId="27" applyNumberFormat="0" applyFill="0" applyAlignment="0" applyProtection="0">
      <alignment vertical="center"/>
    </xf>
    <xf numFmtId="0" fontId="57" fillId="0" borderId="22"/>
    <xf numFmtId="0" fontId="58" fillId="72" borderId="0" applyNumberFormat="0" applyBorder="0" applyAlignment="0" applyProtection="0">
      <alignment vertical="center"/>
    </xf>
    <xf numFmtId="0" fontId="46" fillId="0" borderId="0">
      <alignment vertical="center"/>
    </xf>
    <xf numFmtId="183" fontId="59" fillId="0" borderId="0"/>
    <xf numFmtId="0" fontId="46" fillId="0" borderId="0"/>
    <xf numFmtId="0" fontId="2" fillId="73" borderId="28" applyNumberFormat="0" applyFont="0" applyAlignment="0" applyProtection="0">
      <alignment vertical="center"/>
    </xf>
    <xf numFmtId="0" fontId="60" fillId="70" borderId="29" applyNumberFormat="0" applyAlignment="0" applyProtection="0">
      <alignment vertical="center"/>
    </xf>
    <xf numFmtId="10" fontId="46" fillId="0" borderId="0" applyFont="0" applyFill="0" applyBorder="0" applyAlignment="0" applyProtection="0"/>
    <xf numFmtId="4" fontId="50" fillId="60" borderId="30" applyNumberFormat="0" applyProtection="0">
      <alignment horizontal="left" vertical="center" indent="1"/>
    </xf>
    <xf numFmtId="4" fontId="50" fillId="60" borderId="30" applyNumberFormat="0" applyProtection="0">
      <alignment horizontal="left" vertical="center" indent="1"/>
    </xf>
    <xf numFmtId="0" fontId="57" fillId="0" borderId="0"/>
    <xf numFmtId="0" fontId="61" fillId="0" borderId="0" applyNumberFormat="0" applyFill="0" applyBorder="0" applyAlignment="0" applyProtection="0">
      <alignment vertical="center"/>
    </xf>
    <xf numFmtId="0" fontId="46" fillId="0" borderId="31" applyNumberFormat="0" applyFont="0" applyFill="0" applyAlignment="0" applyProtection="0"/>
    <xf numFmtId="0" fontId="62" fillId="0" borderId="0" applyNumberForma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74" borderId="0" applyNumberFormat="0" applyBorder="0" applyAlignment="0" applyProtection="0">
      <alignment vertical="center"/>
    </xf>
    <xf numFmtId="0" fontId="37" fillId="74" borderId="0" applyNumberFormat="0" applyBorder="0" applyAlignment="0" applyProtection="0">
      <alignment vertical="center"/>
    </xf>
    <xf numFmtId="0" fontId="37" fillId="7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7" fillId="67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76" borderId="0" applyNumberFormat="0" applyBorder="0" applyAlignment="0" applyProtection="0">
      <alignment vertical="center"/>
    </xf>
    <xf numFmtId="0" fontId="37" fillId="76" borderId="0" applyNumberFormat="0" applyBorder="0" applyAlignment="0" applyProtection="0">
      <alignment vertical="center"/>
    </xf>
    <xf numFmtId="0" fontId="37" fillId="7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7" fillId="69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43" fillId="70" borderId="23" applyNumberFormat="0" applyAlignment="0" applyProtection="0">
      <alignment vertical="center"/>
    </xf>
    <xf numFmtId="0" fontId="43" fillId="78" borderId="23" applyNumberFormat="0" applyAlignment="0" applyProtection="0">
      <alignment vertical="center"/>
    </xf>
    <xf numFmtId="0" fontId="43" fillId="78" borderId="23" applyNumberFormat="0" applyAlignment="0" applyProtection="0">
      <alignment vertical="center"/>
    </xf>
    <xf numFmtId="0" fontId="43" fillId="78" borderId="23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7" fillId="11" borderId="12" applyNumberFormat="0" applyFont="0" applyAlignment="0" applyProtection="0">
      <alignment vertical="center"/>
    </xf>
    <xf numFmtId="0" fontId="2" fillId="73" borderId="28" applyNumberFormat="0" applyFont="0" applyAlignment="0" applyProtection="0">
      <alignment vertical="center"/>
    </xf>
    <xf numFmtId="0" fontId="2" fillId="79" borderId="28" applyNumberFormat="0" applyFont="0" applyAlignment="0" applyProtection="0">
      <alignment vertical="center"/>
    </xf>
    <xf numFmtId="0" fontId="2" fillId="79" borderId="28" applyNumberFormat="0" applyFont="0" applyAlignment="0" applyProtection="0">
      <alignment vertical="center"/>
    </xf>
    <xf numFmtId="0" fontId="2" fillId="79" borderId="28" applyNumberFormat="0" applyFont="0" applyAlignment="0" applyProtection="0">
      <alignment vertical="center"/>
    </xf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8" fillId="72" borderId="0" applyNumberFormat="0" applyBorder="0" applyAlignment="0" applyProtection="0">
      <alignment vertical="center"/>
    </xf>
    <xf numFmtId="0" fontId="58" fillId="80" borderId="0" applyNumberFormat="0" applyBorder="0" applyAlignment="0" applyProtection="0">
      <alignment vertical="center"/>
    </xf>
    <xf numFmtId="0" fontId="58" fillId="80" borderId="0" applyNumberFormat="0" applyBorder="0" applyAlignment="0" applyProtection="0">
      <alignment vertical="center"/>
    </xf>
    <xf numFmtId="0" fontId="58" fillId="80" borderId="0" applyNumberFormat="0" applyBorder="0" applyAlignment="0" applyProtection="0">
      <alignment vertical="center"/>
    </xf>
    <xf numFmtId="0" fontId="2" fillId="0" borderId="0"/>
    <xf numFmtId="0" fontId="2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9" fillId="10" borderId="11" applyNumberFormat="0" applyAlignment="0" applyProtection="0">
      <alignment vertical="center"/>
    </xf>
    <xf numFmtId="0" fontId="45" fillId="71" borderId="24" applyNumberFormat="0" applyAlignment="0" applyProtection="0">
      <alignment vertical="center"/>
    </xf>
    <xf numFmtId="0" fontId="45" fillId="81" borderId="24" applyNumberFormat="0" applyAlignment="0" applyProtection="0">
      <alignment vertical="center"/>
    </xf>
    <xf numFmtId="0" fontId="45" fillId="81" borderId="24" applyNumberFormat="0" applyAlignment="0" applyProtection="0">
      <alignment vertical="center"/>
    </xf>
    <xf numFmtId="0" fontId="45" fillId="81" borderId="2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/>
    <xf numFmtId="0" fontId="35" fillId="0" borderId="0"/>
    <xf numFmtId="0" fontId="18" fillId="0" borderId="10" applyNumberFormat="0" applyFill="0" applyAlignment="0" applyProtection="0">
      <alignment vertical="center"/>
    </xf>
    <xf numFmtId="0" fontId="56" fillId="0" borderId="27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65" fillId="0" borderId="32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55" fillId="43" borderId="23" applyNumberFormat="0" applyAlignment="0" applyProtection="0">
      <alignment vertical="center"/>
    </xf>
    <xf numFmtId="0" fontId="55" fillId="49" borderId="23" applyNumberFormat="0" applyAlignment="0" applyProtection="0">
      <alignment vertical="center"/>
    </xf>
    <xf numFmtId="0" fontId="55" fillId="49" borderId="23" applyNumberFormat="0" applyAlignment="0" applyProtection="0">
      <alignment vertical="center"/>
    </xf>
    <xf numFmtId="0" fontId="55" fillId="49" borderId="23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6" fillId="0" borderId="3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67" fillId="0" borderId="3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60" fillId="70" borderId="29" applyNumberFormat="0" applyAlignment="0" applyProtection="0">
      <alignment vertical="center"/>
    </xf>
    <xf numFmtId="0" fontId="60" fillId="78" borderId="29" applyNumberFormat="0" applyAlignment="0" applyProtection="0">
      <alignment vertical="center"/>
    </xf>
    <xf numFmtId="0" fontId="60" fillId="78" borderId="29" applyNumberFormat="0" applyAlignment="0" applyProtection="0">
      <alignment vertical="center"/>
    </xf>
    <xf numFmtId="0" fontId="60" fillId="78" borderId="29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59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/>
    <xf numFmtId="0" fontId="68" fillId="0" borderId="0"/>
    <xf numFmtId="0" fontId="2" fillId="0" borderId="0">
      <alignment vertical="center"/>
    </xf>
    <xf numFmtId="0" fontId="6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45">
    <xf numFmtId="0" fontId="0" fillId="0" borderId="0" xfId="0">
      <alignment vertical="center"/>
    </xf>
    <xf numFmtId="0" fontId="23" fillId="0" borderId="0" xfId="5" applyFont="1">
      <alignment vertical="center"/>
    </xf>
    <xf numFmtId="0" fontId="24" fillId="0" borderId="0" xfId="5" applyFont="1">
      <alignment vertical="center"/>
    </xf>
    <xf numFmtId="0" fontId="25" fillId="0" borderId="0" xfId="5" applyFont="1">
      <alignment vertical="center"/>
    </xf>
    <xf numFmtId="0" fontId="23" fillId="0" borderId="0" xfId="5" applyFont="1" applyAlignment="1">
      <alignment horizontal="left" vertical="center" shrinkToFit="1"/>
    </xf>
    <xf numFmtId="0" fontId="26" fillId="0" borderId="0" xfId="5" applyFont="1" applyAlignment="1">
      <alignment vertical="center" shrinkToFit="1"/>
    </xf>
    <xf numFmtId="0" fontId="28" fillId="0" borderId="18" xfId="4" applyNumberFormat="1" applyFont="1" applyFill="1" applyBorder="1" applyAlignment="1">
      <alignment horizontal="center" vertical="center"/>
    </xf>
    <xf numFmtId="0" fontId="32" fillId="0" borderId="0" xfId="5" applyFont="1" applyAlignment="1">
      <alignment horizontal="center" vertical="center"/>
    </xf>
    <xf numFmtId="0" fontId="69" fillId="4" borderId="20" xfId="6" applyFont="1" applyFill="1" applyBorder="1" applyAlignment="1">
      <alignment horizontal="center" vertical="center"/>
    </xf>
    <xf numFmtId="177" fontId="69" fillId="4" borderId="19" xfId="6" applyNumberFormat="1" applyFont="1" applyFill="1" applyBorder="1" applyAlignment="1">
      <alignment horizontal="center" vertical="center" shrinkToFit="1"/>
    </xf>
    <xf numFmtId="0" fontId="69" fillId="0" borderId="1" xfId="6" applyFont="1" applyBorder="1" applyAlignment="1">
      <alignment horizontal="center" vertical="center"/>
    </xf>
    <xf numFmtId="0" fontId="69" fillId="0" borderId="17" xfId="6" applyFont="1" applyBorder="1" applyAlignment="1">
      <alignment horizontal="center" vertical="center"/>
    </xf>
    <xf numFmtId="0" fontId="69" fillId="0" borderId="15" xfId="6" applyFont="1" applyBorder="1" applyAlignment="1">
      <alignment horizontal="center" vertical="center"/>
    </xf>
    <xf numFmtId="0" fontId="69" fillId="0" borderId="14" xfId="6" applyFont="1" applyBorder="1" applyAlignment="1">
      <alignment horizontal="center" vertical="center" shrinkToFit="1"/>
    </xf>
    <xf numFmtId="0" fontId="71" fillId="0" borderId="0" xfId="0" applyFont="1" applyAlignment="1">
      <alignment horizontal="left" vertical="center"/>
    </xf>
    <xf numFmtId="0" fontId="73" fillId="0" borderId="0" xfId="0" applyFont="1">
      <alignment vertical="center"/>
    </xf>
    <xf numFmtId="0" fontId="74" fillId="0" borderId="0" xfId="0" applyFont="1">
      <alignment vertical="center"/>
    </xf>
    <xf numFmtId="0" fontId="73" fillId="0" borderId="0" xfId="0" applyFont="1" applyAlignment="1">
      <alignment horizontal="center" vertical="center"/>
    </xf>
    <xf numFmtId="0" fontId="73" fillId="0" borderId="0" xfId="0" applyFont="1" applyAlignment="1">
      <alignment horizontal="left" vertical="center"/>
    </xf>
    <xf numFmtId="0" fontId="27" fillId="0" borderId="0" xfId="6" applyFont="1" applyBorder="1" applyAlignment="1">
      <alignment horizontal="left"/>
    </xf>
    <xf numFmtId="0" fontId="6" fillId="0" borderId="1" xfId="421" applyFont="1" applyBorder="1" applyAlignment="1">
      <alignment horizontal="center" vertical="center"/>
    </xf>
    <xf numFmtId="0" fontId="5" fillId="0" borderId="1" xfId="417" applyFont="1" applyFill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/>
    </xf>
    <xf numFmtId="0" fontId="5" fillId="0" borderId="1" xfId="417" applyFont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177" fontId="24" fillId="0" borderId="1" xfId="5" applyNumberFormat="1" applyFont="1" applyBorder="1">
      <alignment vertical="center"/>
    </xf>
    <xf numFmtId="0" fontId="31" fillId="37" borderId="21" xfId="4" applyNumberFormat="1" applyFont="1" applyFill="1" applyBorder="1" applyAlignment="1">
      <alignment horizontal="center" vertical="center"/>
    </xf>
    <xf numFmtId="0" fontId="31" fillId="37" borderId="20" xfId="4" applyNumberFormat="1" applyFont="1" applyFill="1" applyBorder="1" applyAlignment="1">
      <alignment horizontal="center" vertical="center"/>
    </xf>
    <xf numFmtId="0" fontId="31" fillId="37" borderId="20" xfId="4" applyNumberFormat="1" applyFont="1" applyFill="1" applyBorder="1" applyAlignment="1">
      <alignment horizontal="center" vertical="center" wrapText="1" shrinkToFit="1"/>
    </xf>
    <xf numFmtId="0" fontId="25" fillId="37" borderId="20" xfId="4" applyNumberFormat="1" applyFont="1" applyFill="1" applyBorder="1" applyAlignment="1">
      <alignment horizontal="center" vertical="center" shrinkToFit="1"/>
    </xf>
    <xf numFmtId="0" fontId="24" fillId="37" borderId="20" xfId="7" applyFont="1" applyFill="1" applyBorder="1" applyAlignment="1">
      <alignment horizontal="center" vertical="center"/>
    </xf>
    <xf numFmtId="0" fontId="29" fillId="2" borderId="19" xfId="4" applyNumberFormat="1" applyFont="1" applyFill="1" applyBorder="1" applyAlignment="1">
      <alignment horizontal="center" vertical="center"/>
    </xf>
    <xf numFmtId="0" fontId="23" fillId="0" borderId="15" xfId="5" applyFont="1" applyBorder="1">
      <alignment vertical="center"/>
    </xf>
    <xf numFmtId="0" fontId="69" fillId="0" borderId="0" xfId="0" applyFont="1" applyFill="1">
      <alignment vertical="center"/>
    </xf>
    <xf numFmtId="0" fontId="5" fillId="4" borderId="17" xfId="4" applyFont="1" applyFill="1" applyBorder="1" applyAlignment="1">
      <alignment vertical="center" shrinkToFit="1"/>
    </xf>
    <xf numFmtId="0" fontId="4" fillId="4" borderId="17" xfId="4" applyFont="1" applyFill="1" applyBorder="1" applyAlignment="1">
      <alignment vertical="center" shrinkToFit="1"/>
    </xf>
    <xf numFmtId="0" fontId="62" fillId="4" borderId="17" xfId="4" applyFont="1" applyFill="1" applyBorder="1" applyAlignment="1">
      <alignment vertical="center" shrinkToFit="1"/>
    </xf>
    <xf numFmtId="0" fontId="5" fillId="4" borderId="17" xfId="3" applyFont="1" applyFill="1" applyBorder="1" applyAlignment="1">
      <alignment vertical="center" shrinkToFit="1"/>
    </xf>
    <xf numFmtId="0" fontId="5" fillId="4" borderId="17" xfId="421" applyFont="1" applyFill="1" applyBorder="1" applyAlignment="1">
      <alignment vertical="center" shrinkToFit="1"/>
    </xf>
    <xf numFmtId="0" fontId="4" fillId="4" borderId="17" xfId="421" applyFont="1" applyFill="1" applyBorder="1" applyAlignment="1">
      <alignment vertical="center" shrinkToFit="1"/>
    </xf>
    <xf numFmtId="0" fontId="23" fillId="4" borderId="14" xfId="5" applyFont="1" applyFill="1" applyBorder="1">
      <alignment vertical="center"/>
    </xf>
    <xf numFmtId="177" fontId="24" fillId="83" borderId="15" xfId="5" applyNumberFormat="1" applyFont="1" applyFill="1" applyBorder="1">
      <alignment vertical="center"/>
    </xf>
    <xf numFmtId="41" fontId="25" fillId="0" borderId="15" xfId="5" applyNumberFormat="1" applyFont="1" applyBorder="1">
      <alignment vertical="center"/>
    </xf>
    <xf numFmtId="0" fontId="2" fillId="0" borderId="0" xfId="3">
      <alignment vertical="center"/>
    </xf>
    <xf numFmtId="0" fontId="78" fillId="0" borderId="0" xfId="3" applyFont="1">
      <alignment vertical="center"/>
    </xf>
    <xf numFmtId="0" fontId="2" fillId="0" borderId="41" xfId="3" applyBorder="1" applyAlignment="1">
      <alignment vertical="center"/>
    </xf>
    <xf numFmtId="0" fontId="2" fillId="0" borderId="42" xfId="3" applyBorder="1" applyAlignment="1">
      <alignment horizontal="center" vertical="center"/>
    </xf>
    <xf numFmtId="0" fontId="80" fillId="0" borderId="43" xfId="3" applyFont="1" applyBorder="1" applyAlignment="1">
      <alignment horizontal="center" vertical="center"/>
    </xf>
    <xf numFmtId="0" fontId="81" fillId="0" borderId="46" xfId="3" applyFont="1" applyBorder="1" applyAlignment="1">
      <alignment horizontal="center" vertical="center"/>
    </xf>
    <xf numFmtId="0" fontId="80" fillId="0" borderId="47" xfId="3" applyFont="1" applyBorder="1" applyAlignment="1">
      <alignment horizontal="center" vertical="center"/>
    </xf>
    <xf numFmtId="0" fontId="2" fillId="0" borderId="50" xfId="3" applyBorder="1" applyAlignment="1">
      <alignment horizontal="center" vertical="center"/>
    </xf>
    <xf numFmtId="0" fontId="2" fillId="0" borderId="51" xfId="3" applyBorder="1" applyAlignment="1">
      <alignment horizontal="center" vertical="center"/>
    </xf>
    <xf numFmtId="0" fontId="2" fillId="84" borderId="51" xfId="3" applyFill="1" applyBorder="1" applyAlignment="1">
      <alignment horizontal="center" vertical="center"/>
    </xf>
    <xf numFmtId="0" fontId="2" fillId="0" borderId="52" xfId="3" applyBorder="1" applyAlignment="1">
      <alignment horizontal="center" vertical="center"/>
    </xf>
    <xf numFmtId="0" fontId="80" fillId="0" borderId="50" xfId="3" applyFont="1" applyBorder="1" applyAlignment="1">
      <alignment horizontal="center" vertical="center"/>
    </xf>
    <xf numFmtId="0" fontId="82" fillId="0" borderId="50" xfId="3" applyFont="1" applyBorder="1" applyAlignment="1">
      <alignment horizontal="center" vertical="center" wrapText="1"/>
    </xf>
    <xf numFmtId="0" fontId="81" fillId="0" borderId="51" xfId="3" applyFont="1" applyBorder="1" applyAlignment="1">
      <alignment horizontal="center" vertical="center"/>
    </xf>
    <xf numFmtId="0" fontId="81" fillId="0" borderId="52" xfId="3" applyFont="1" applyBorder="1" applyAlignment="1">
      <alignment horizontal="center" vertical="center"/>
    </xf>
    <xf numFmtId="0" fontId="83" fillId="0" borderId="50" xfId="3" applyFont="1" applyBorder="1" applyAlignment="1">
      <alignment horizontal="center" vertical="center" wrapText="1"/>
    </xf>
    <xf numFmtId="0" fontId="2" fillId="4" borderId="51" xfId="3" applyFont="1" applyFill="1" applyBorder="1" applyAlignment="1">
      <alignment horizontal="center" vertical="center"/>
    </xf>
    <xf numFmtId="0" fontId="80" fillId="0" borderId="50" xfId="3" applyFont="1" applyBorder="1" applyAlignment="1">
      <alignment horizontal="center" vertical="center" wrapText="1" shrinkToFit="1"/>
    </xf>
    <xf numFmtId="0" fontId="2" fillId="0" borderId="51" xfId="3" applyFont="1" applyBorder="1" applyAlignment="1">
      <alignment horizontal="center" vertical="center"/>
    </xf>
    <xf numFmtId="0" fontId="81" fillId="85" borderId="46" xfId="3" applyFont="1" applyFill="1" applyBorder="1" applyAlignment="1">
      <alignment horizontal="center" vertical="center" wrapText="1"/>
    </xf>
    <xf numFmtId="0" fontId="80" fillId="85" borderId="47" xfId="3" applyFont="1" applyFill="1" applyBorder="1" applyAlignment="1">
      <alignment horizontal="center" vertical="center"/>
    </xf>
    <xf numFmtId="0" fontId="81" fillId="85" borderId="53" xfId="3" applyFont="1" applyFill="1" applyBorder="1" applyAlignment="1">
      <alignment horizontal="center" vertical="center" wrapText="1"/>
    </xf>
    <xf numFmtId="0" fontId="2" fillId="85" borderId="54" xfId="3" applyFill="1" applyBorder="1" applyAlignment="1">
      <alignment horizontal="center" vertical="center"/>
    </xf>
    <xf numFmtId="0" fontId="2" fillId="85" borderId="54" xfId="3" applyFont="1" applyFill="1" applyBorder="1" applyAlignment="1">
      <alignment horizontal="center" vertical="center"/>
    </xf>
    <xf numFmtId="0" fontId="2" fillId="85" borderId="55" xfId="3" applyFill="1" applyBorder="1" applyAlignment="1">
      <alignment horizontal="center" vertical="center"/>
    </xf>
    <xf numFmtId="0" fontId="84" fillId="85" borderId="53" xfId="3" applyFont="1" applyFill="1" applyBorder="1" applyAlignment="1">
      <alignment horizontal="center" vertical="center" wrapText="1"/>
    </xf>
    <xf numFmtId="0" fontId="2" fillId="85" borderId="55" xfId="3" applyFont="1" applyFill="1" applyBorder="1" applyAlignment="1">
      <alignment horizontal="center" vertical="center"/>
    </xf>
    <xf numFmtId="0" fontId="2" fillId="85" borderId="51" xfId="3" applyFill="1" applyBorder="1" applyAlignment="1">
      <alignment horizontal="center" vertical="center"/>
    </xf>
    <xf numFmtId="0" fontId="2" fillId="85" borderId="52" xfId="3" applyFill="1" applyBorder="1" applyAlignment="1">
      <alignment horizontal="center" vertical="center"/>
    </xf>
    <xf numFmtId="0" fontId="2" fillId="85" borderId="58" xfId="3" applyFill="1" applyBorder="1" applyAlignment="1">
      <alignment horizontal="center" vertical="center"/>
    </xf>
    <xf numFmtId="0" fontId="81" fillId="85" borderId="58" xfId="3" applyFont="1" applyFill="1" applyBorder="1" applyAlignment="1">
      <alignment horizontal="center" vertical="center"/>
    </xf>
    <xf numFmtId="0" fontId="81" fillId="85" borderId="59" xfId="3" applyFont="1" applyFill="1" applyBorder="1" applyAlignment="1">
      <alignment horizontal="center" vertical="center"/>
    </xf>
    <xf numFmtId="0" fontId="81" fillId="0" borderId="46" xfId="3" applyFont="1" applyBorder="1" applyAlignment="1">
      <alignment horizontal="center" vertical="center" wrapText="1"/>
    </xf>
    <xf numFmtId="0" fontId="84" fillId="0" borderId="53" xfId="3" applyFont="1" applyBorder="1" applyAlignment="1">
      <alignment horizontal="center" vertical="center" wrapText="1"/>
    </xf>
    <xf numFmtId="0" fontId="2" fillId="0" borderId="54" xfId="3" applyBorder="1" applyAlignment="1">
      <alignment horizontal="center" vertical="center"/>
    </xf>
    <xf numFmtId="0" fontId="2" fillId="0" borderId="54" xfId="3" applyFill="1" applyBorder="1" applyAlignment="1">
      <alignment horizontal="center" vertical="center" wrapText="1"/>
    </xf>
    <xf numFmtId="0" fontId="2" fillId="0" borderId="55" xfId="3" applyBorder="1" applyAlignment="1">
      <alignment horizontal="center" vertical="center"/>
    </xf>
    <xf numFmtId="0" fontId="85" fillId="0" borderId="50" xfId="3" applyFont="1" applyBorder="1" applyAlignment="1">
      <alignment horizontal="center" vertical="center" wrapText="1"/>
    </xf>
    <xf numFmtId="0" fontId="2" fillId="0" borderId="51" xfId="3" applyFill="1" applyBorder="1" applyAlignment="1">
      <alignment horizontal="center" vertical="center" wrapText="1"/>
    </xf>
    <xf numFmtId="0" fontId="30" fillId="0" borderId="50" xfId="3" applyFont="1" applyBorder="1" applyAlignment="1">
      <alignment horizontal="center" vertical="center"/>
    </xf>
    <xf numFmtId="0" fontId="2" fillId="0" borderId="51" xfId="3" applyFill="1" applyBorder="1" applyAlignment="1">
      <alignment horizontal="center" vertical="center"/>
    </xf>
    <xf numFmtId="0" fontId="2" fillId="84" borderId="51" xfId="3" applyFont="1" applyFill="1" applyBorder="1" applyAlignment="1">
      <alignment horizontal="center" vertical="center"/>
    </xf>
    <xf numFmtId="0" fontId="2" fillId="4" borderId="51" xfId="3" applyFill="1" applyBorder="1" applyAlignment="1">
      <alignment horizontal="center" vertical="center"/>
    </xf>
    <xf numFmtId="0" fontId="86" fillId="0" borderId="60" xfId="3" applyFont="1" applyBorder="1" applyAlignment="1">
      <alignment horizontal="center" vertical="center"/>
    </xf>
    <xf numFmtId="0" fontId="30" fillId="0" borderId="61" xfId="3" applyFont="1" applyBorder="1" applyAlignment="1">
      <alignment horizontal="center" vertical="center"/>
    </xf>
    <xf numFmtId="0" fontId="2" fillId="0" borderId="62" xfId="3" applyBorder="1" applyAlignment="1">
      <alignment horizontal="center" vertical="center"/>
    </xf>
    <xf numFmtId="0" fontId="2" fillId="0" borderId="63" xfId="3" applyBorder="1" applyAlignment="1">
      <alignment horizontal="center" vertical="center"/>
    </xf>
    <xf numFmtId="0" fontId="2" fillId="0" borderId="64" xfId="3" applyBorder="1" applyAlignment="1">
      <alignment vertical="center"/>
    </xf>
    <xf numFmtId="0" fontId="80" fillId="0" borderId="65" xfId="3" applyFont="1" applyBorder="1" applyAlignment="1">
      <alignment horizontal="center" vertical="center"/>
    </xf>
    <xf numFmtId="0" fontId="81" fillId="0" borderId="60" xfId="3" applyFont="1" applyBorder="1" applyAlignment="1">
      <alignment horizontal="center" vertical="center"/>
    </xf>
    <xf numFmtId="0" fontId="2" fillId="0" borderId="68" xfId="3" applyFont="1" applyBorder="1" applyAlignment="1">
      <alignment horizontal="center" vertical="center"/>
    </xf>
    <xf numFmtId="0" fontId="2" fillId="0" borderId="69" xfId="3" applyFont="1" applyBorder="1" applyAlignment="1">
      <alignment horizontal="center" vertical="center"/>
    </xf>
    <xf numFmtId="0" fontId="81" fillId="0" borderId="57" xfId="3" applyFont="1" applyBorder="1" applyAlignment="1">
      <alignment horizontal="center" vertical="center"/>
    </xf>
    <xf numFmtId="0" fontId="87" fillId="0" borderId="0" xfId="3" applyFont="1">
      <alignment vertical="center"/>
    </xf>
    <xf numFmtId="0" fontId="87" fillId="0" borderId="71" xfId="3" applyFont="1" applyBorder="1" applyAlignment="1">
      <alignment horizontal="center" vertical="center"/>
    </xf>
    <xf numFmtId="0" fontId="87" fillId="0" borderId="72" xfId="3" applyFont="1" applyBorder="1" applyAlignment="1">
      <alignment horizontal="center" vertical="center" wrapText="1"/>
    </xf>
    <xf numFmtId="0" fontId="87" fillId="0" borderId="72" xfId="3" applyFont="1" applyBorder="1" applyAlignment="1">
      <alignment horizontal="center" vertical="center"/>
    </xf>
    <xf numFmtId="0" fontId="87" fillId="0" borderId="73" xfId="3" applyFont="1" applyBorder="1" applyAlignment="1">
      <alignment horizontal="center" vertical="center"/>
    </xf>
    <xf numFmtId="0" fontId="81" fillId="0" borderId="70" xfId="3" applyFont="1" applyBorder="1" applyAlignment="1">
      <alignment horizontal="left" vertical="center"/>
    </xf>
    <xf numFmtId="0" fontId="81" fillId="0" borderId="51" xfId="3" applyFont="1" applyBorder="1" applyAlignment="1">
      <alignment horizontal="left" vertical="center"/>
    </xf>
    <xf numFmtId="0" fontId="81" fillId="0" borderId="51" xfId="3" applyFont="1" applyBorder="1" applyAlignment="1">
      <alignment horizontal="left" vertical="center" wrapText="1"/>
    </xf>
    <xf numFmtId="0" fontId="81" fillId="0" borderId="54" xfId="3" applyFont="1" applyBorder="1" applyAlignment="1">
      <alignment horizontal="left" vertical="center" shrinkToFit="1"/>
    </xf>
    <xf numFmtId="0" fontId="92" fillId="0" borderId="1" xfId="417" applyFont="1" applyBorder="1" applyAlignment="1">
      <alignment horizontal="center" vertical="center"/>
    </xf>
    <xf numFmtId="0" fontId="92" fillId="0" borderId="1" xfId="421" applyFont="1" applyBorder="1" applyAlignment="1">
      <alignment horizontal="center" vertical="center"/>
    </xf>
    <xf numFmtId="0" fontId="92" fillId="0" borderId="1" xfId="4" applyFont="1" applyFill="1" applyBorder="1" applyAlignment="1">
      <alignment horizontal="center" vertical="center"/>
    </xf>
    <xf numFmtId="0" fontId="96" fillId="0" borderId="0" xfId="0" applyFont="1">
      <alignment vertical="center"/>
    </xf>
    <xf numFmtId="0" fontId="96" fillId="0" borderId="0" xfId="0" applyFont="1" applyAlignment="1">
      <alignment horizontal="center" vertical="center"/>
    </xf>
    <xf numFmtId="177" fontId="94" fillId="0" borderId="1" xfId="417" applyNumberFormat="1" applyFont="1" applyFill="1" applyBorder="1" applyAlignment="1">
      <alignment horizontal="center" vertical="center"/>
    </xf>
    <xf numFmtId="41" fontId="94" fillId="0" borderId="1" xfId="414" applyFont="1" applyFill="1" applyBorder="1">
      <alignment vertical="center"/>
    </xf>
    <xf numFmtId="177" fontId="94" fillId="0" borderId="1" xfId="423" applyNumberFormat="1" applyFont="1" applyBorder="1" applyAlignment="1">
      <alignment horizontal="center" vertical="center"/>
    </xf>
    <xf numFmtId="41" fontId="94" fillId="0" borderId="1" xfId="414" applyFont="1" applyBorder="1">
      <alignment vertical="center"/>
    </xf>
    <xf numFmtId="41" fontId="94" fillId="0" borderId="1" xfId="414" applyFont="1" applyBorder="1" applyAlignment="1">
      <alignment vertical="center"/>
    </xf>
    <xf numFmtId="177" fontId="93" fillId="0" borderId="1" xfId="423" applyNumberFormat="1" applyFont="1" applyBorder="1" applyAlignment="1">
      <alignment horizontal="center" vertical="center"/>
    </xf>
    <xf numFmtId="176" fontId="95" fillId="0" borderId="1" xfId="0" applyNumberFormat="1" applyFont="1" applyBorder="1">
      <alignment vertical="center"/>
    </xf>
    <xf numFmtId="177" fontId="24" fillId="0" borderId="15" xfId="5" applyNumberFormat="1" applyFont="1" applyBorder="1">
      <alignment vertical="center"/>
    </xf>
    <xf numFmtId="0" fontId="96" fillId="0" borderId="16" xfId="6" applyFont="1" applyBorder="1" applyAlignment="1">
      <alignment horizontal="center" vertical="center"/>
    </xf>
    <xf numFmtId="0" fontId="96" fillId="0" borderId="0" xfId="5" applyFont="1" applyAlignment="1">
      <alignment horizontal="center" vertical="center" shrinkToFit="1"/>
    </xf>
    <xf numFmtId="0" fontId="97" fillId="37" borderId="20" xfId="4" applyNumberFormat="1" applyFont="1" applyFill="1" applyBorder="1" applyAlignment="1">
      <alignment horizontal="center" vertical="center" shrinkToFit="1"/>
    </xf>
    <xf numFmtId="0" fontId="29" fillId="0" borderId="1" xfId="4" applyFont="1" applyFill="1" applyBorder="1" applyAlignment="1">
      <alignment vertical="center" shrinkToFit="1"/>
    </xf>
    <xf numFmtId="0" fontId="90" fillId="0" borderId="1" xfId="4" applyFont="1" applyFill="1" applyBorder="1" applyAlignment="1">
      <alignment vertical="center" shrinkToFit="1"/>
    </xf>
    <xf numFmtId="0" fontId="29" fillId="0" borderId="1" xfId="3" applyFont="1" applyFill="1" applyBorder="1" applyAlignment="1">
      <alignment vertical="center" shrinkToFit="1"/>
    </xf>
    <xf numFmtId="0" fontId="98" fillId="0" borderId="1" xfId="4" applyFont="1" applyFill="1" applyBorder="1" applyAlignment="1">
      <alignment vertical="center" shrinkToFit="1"/>
    </xf>
    <xf numFmtId="0" fontId="90" fillId="36" borderId="1" xfId="4" applyFont="1" applyFill="1" applyBorder="1" applyAlignment="1">
      <alignment vertical="center" shrinkToFit="1"/>
    </xf>
    <xf numFmtId="0" fontId="29" fillId="36" borderId="1" xfId="4" applyFont="1" applyFill="1" applyBorder="1" applyAlignment="1">
      <alignment vertical="center" shrinkToFit="1"/>
    </xf>
    <xf numFmtId="0" fontId="29" fillId="0" borderId="1" xfId="4" applyFont="1" applyFill="1" applyBorder="1" applyAlignment="1">
      <alignment vertical="center" wrapText="1" shrinkToFit="1"/>
    </xf>
    <xf numFmtId="0" fontId="99" fillId="0" borderId="1" xfId="4" applyFont="1" applyFill="1" applyBorder="1" applyAlignment="1">
      <alignment vertical="center" shrinkToFit="1"/>
    </xf>
    <xf numFmtId="0" fontId="29" fillId="0" borderId="1" xfId="3" applyFont="1" applyBorder="1" applyAlignment="1">
      <alignment vertical="center" shrinkToFit="1"/>
    </xf>
    <xf numFmtId="0" fontId="29" fillId="0" borderId="1" xfId="421" applyFont="1" applyBorder="1" applyAlignment="1">
      <alignment vertical="center" shrinkToFit="1"/>
    </xf>
    <xf numFmtId="0" fontId="98" fillId="0" borderId="1" xfId="421" applyFont="1" applyBorder="1" applyAlignment="1">
      <alignment vertical="center" shrinkToFit="1"/>
    </xf>
    <xf numFmtId="0" fontId="100" fillId="0" borderId="0" xfId="5" applyFont="1" applyAlignment="1">
      <alignment vertical="center" shrinkToFit="1"/>
    </xf>
    <xf numFmtId="0" fontId="74" fillId="0" borderId="1" xfId="4" applyFont="1" applyFill="1" applyBorder="1" applyAlignment="1">
      <alignment vertical="center" shrinkToFit="1"/>
    </xf>
    <xf numFmtId="0" fontId="103" fillId="0" borderId="1" xfId="4" applyFont="1" applyFill="1" applyBorder="1" applyAlignment="1">
      <alignment vertical="center" shrinkToFit="1"/>
    </xf>
    <xf numFmtId="0" fontId="101" fillId="0" borderId="1" xfId="4" applyFont="1" applyFill="1" applyBorder="1" applyAlignment="1">
      <alignment vertical="center" shrinkToFit="1"/>
    </xf>
    <xf numFmtId="0" fontId="74" fillId="0" borderId="1" xfId="3" applyFont="1" applyFill="1" applyBorder="1" applyAlignment="1">
      <alignment vertical="center" shrinkToFit="1"/>
    </xf>
    <xf numFmtId="0" fontId="101" fillId="0" borderId="1" xfId="4" applyFont="1" applyFill="1" applyBorder="1" applyAlignment="1">
      <alignment vertical="center" wrapText="1" shrinkToFit="1"/>
    </xf>
    <xf numFmtId="0" fontId="103" fillId="0" borderId="1" xfId="4" applyFont="1" applyFill="1" applyBorder="1" applyAlignment="1">
      <alignment vertical="center" wrapText="1" shrinkToFit="1"/>
    </xf>
    <xf numFmtId="0" fontId="74" fillId="36" borderId="1" xfId="4" applyFont="1" applyFill="1" applyBorder="1" applyAlignment="1">
      <alignment vertical="center" shrinkToFit="1"/>
    </xf>
    <xf numFmtId="0" fontId="74" fillId="0" borderId="1" xfId="4" applyFont="1" applyFill="1" applyBorder="1" applyAlignment="1">
      <alignment vertical="center" wrapText="1" shrinkToFit="1"/>
    </xf>
    <xf numFmtId="0" fontId="74" fillId="0" borderId="1" xfId="3" applyFont="1" applyFill="1" applyBorder="1" applyAlignment="1">
      <alignment vertical="center" wrapText="1" shrinkToFit="1"/>
    </xf>
    <xf numFmtId="0" fontId="74" fillId="0" borderId="1" xfId="3" applyFont="1" applyBorder="1" applyAlignment="1">
      <alignment vertical="center" shrinkToFit="1"/>
    </xf>
    <xf numFmtId="0" fontId="74" fillId="0" borderId="1" xfId="421" applyFont="1" applyBorder="1" applyAlignment="1">
      <alignment vertical="center" shrinkToFit="1"/>
    </xf>
    <xf numFmtId="0" fontId="104" fillId="0" borderId="1" xfId="421" applyFont="1" applyBorder="1" applyAlignment="1">
      <alignment vertical="center" shrinkToFit="1"/>
    </xf>
    <xf numFmtId="0" fontId="104" fillId="0" borderId="1" xfId="421" applyFont="1" applyBorder="1" applyAlignment="1">
      <alignment vertical="center" wrapText="1" shrinkToFit="1"/>
    </xf>
    <xf numFmtId="0" fontId="104" fillId="0" borderId="1" xfId="4" applyFont="1" applyFill="1" applyBorder="1" applyAlignment="1">
      <alignment vertical="center" shrinkToFit="1"/>
    </xf>
    <xf numFmtId="177" fontId="106" fillId="4" borderId="19" xfId="6" applyNumberFormat="1" applyFont="1" applyFill="1" applyBorder="1" applyAlignment="1">
      <alignment horizontal="center" vertical="center" shrinkToFit="1"/>
    </xf>
    <xf numFmtId="0" fontId="108" fillId="0" borderId="0" xfId="5" applyFont="1" applyAlignment="1">
      <alignment horizontal="center" vertical="center"/>
    </xf>
    <xf numFmtId="0" fontId="108" fillId="0" borderId="0" xfId="5" applyFont="1" applyAlignment="1">
      <alignment horizontal="center" vertical="center" shrinkToFit="1"/>
    </xf>
    <xf numFmtId="0" fontId="28" fillId="4" borderId="17" xfId="4" applyFont="1" applyFill="1" applyBorder="1" applyAlignment="1">
      <alignment vertical="center" shrinkToFit="1"/>
    </xf>
    <xf numFmtId="0" fontId="31" fillId="37" borderId="21" xfId="4" applyNumberFormat="1" applyFont="1" applyFill="1" applyBorder="1" applyAlignment="1">
      <alignment horizontal="center" vertical="center" shrinkToFit="1"/>
    </xf>
    <xf numFmtId="0" fontId="31" fillId="37" borderId="20" xfId="4" applyNumberFormat="1" applyFont="1" applyFill="1" applyBorder="1" applyAlignment="1">
      <alignment horizontal="center" vertical="center" shrinkToFit="1"/>
    </xf>
    <xf numFmtId="0" fontId="24" fillId="37" borderId="20" xfId="7" applyFont="1" applyFill="1" applyBorder="1" applyAlignment="1">
      <alignment horizontal="center" vertical="center" shrinkToFit="1"/>
    </xf>
    <xf numFmtId="0" fontId="97" fillId="2" borderId="19" xfId="4" applyNumberFormat="1" applyFont="1" applyFill="1" applyBorder="1" applyAlignment="1">
      <alignment horizontal="center" vertical="center" shrinkToFit="1"/>
    </xf>
    <xf numFmtId="0" fontId="23" fillId="0" borderId="15" xfId="5" applyFont="1" applyBorder="1" applyAlignment="1">
      <alignment vertical="center" shrinkToFit="1"/>
    </xf>
    <xf numFmtId="177" fontId="24" fillId="0" borderId="15" xfId="5" applyNumberFormat="1" applyFont="1" applyBorder="1" applyAlignment="1">
      <alignment horizontal="right" vertical="center" shrinkToFit="1"/>
    </xf>
    <xf numFmtId="0" fontId="25" fillId="0" borderId="15" xfId="5" applyFont="1" applyBorder="1" applyAlignment="1">
      <alignment vertical="center" shrinkToFit="1"/>
    </xf>
    <xf numFmtId="0" fontId="23" fillId="4" borderId="14" xfId="5" applyFont="1" applyFill="1" applyBorder="1" applyAlignment="1">
      <alignment vertical="center" shrinkToFit="1"/>
    </xf>
    <xf numFmtId="0" fontId="106" fillId="4" borderId="20" xfId="6" applyFont="1" applyFill="1" applyBorder="1" applyAlignment="1">
      <alignment horizontal="center" vertical="center" shrinkToFit="1"/>
    </xf>
    <xf numFmtId="0" fontId="106" fillId="0" borderId="17" xfId="6" applyFont="1" applyBorder="1" applyAlignment="1">
      <alignment horizontal="center" vertical="center" shrinkToFit="1"/>
    </xf>
    <xf numFmtId="0" fontId="106" fillId="0" borderId="16" xfId="6" applyFont="1" applyBorder="1" applyAlignment="1">
      <alignment horizontal="center" vertical="center" shrinkToFit="1"/>
    </xf>
    <xf numFmtId="41" fontId="24" fillId="83" borderId="15" xfId="5" applyNumberFormat="1" applyFont="1" applyFill="1" applyBorder="1" applyAlignment="1">
      <alignment vertical="center" shrinkToFit="1"/>
    </xf>
    <xf numFmtId="0" fontId="106" fillId="0" borderId="1" xfId="6" applyFont="1" applyBorder="1" applyAlignment="1">
      <alignment horizontal="center" vertical="center" shrinkToFit="1"/>
    </xf>
    <xf numFmtId="0" fontId="106" fillId="0" borderId="15" xfId="6" applyFont="1" applyBorder="1" applyAlignment="1">
      <alignment horizontal="center" vertical="center" shrinkToFit="1"/>
    </xf>
    <xf numFmtId="0" fontId="24" fillId="37" borderId="20" xfId="4" applyNumberFormat="1" applyFont="1" applyFill="1" applyBorder="1" applyAlignment="1">
      <alignment horizontal="center" vertical="center" shrinkToFit="1"/>
    </xf>
    <xf numFmtId="0" fontId="28" fillId="4" borderId="74" xfId="4" applyFont="1" applyFill="1" applyBorder="1" applyAlignment="1">
      <alignment vertical="center" shrinkToFit="1"/>
    </xf>
    <xf numFmtId="0" fontId="109" fillId="0" borderId="18" xfId="4" applyFont="1" applyBorder="1" applyAlignment="1">
      <alignment horizontal="center" vertical="center"/>
    </xf>
    <xf numFmtId="0" fontId="109" fillId="0" borderId="1" xfId="4" applyFont="1" applyBorder="1" applyAlignment="1">
      <alignment horizontal="center" vertical="center"/>
    </xf>
    <xf numFmtId="0" fontId="109" fillId="0" borderId="1" xfId="4" applyFont="1" applyBorder="1" applyAlignment="1">
      <alignment horizontal="left" vertical="center"/>
    </xf>
    <xf numFmtId="0" fontId="109" fillId="0" borderId="1" xfId="4" applyFont="1" applyFill="1" applyBorder="1" applyAlignment="1">
      <alignment horizontal="left" vertical="center"/>
    </xf>
    <xf numFmtId="0" fontId="110" fillId="0" borderId="1" xfId="4" applyFont="1" applyBorder="1" applyAlignment="1">
      <alignment horizontal="center" vertical="center"/>
    </xf>
    <xf numFmtId="41" fontId="109" fillId="0" borderId="1" xfId="424" applyFont="1" applyBorder="1">
      <alignment vertical="center"/>
    </xf>
    <xf numFmtId="0" fontId="109" fillId="3" borderId="1" xfId="3" applyFont="1" applyFill="1" applyBorder="1" applyAlignment="1">
      <alignment horizontal="left" vertical="center"/>
    </xf>
    <xf numFmtId="41" fontId="110" fillId="0" borderId="1" xfId="424" applyFont="1" applyBorder="1">
      <alignment vertical="center"/>
    </xf>
    <xf numFmtId="41" fontId="109" fillId="0" borderId="4" xfId="424" applyFont="1" applyBorder="1">
      <alignment vertical="center"/>
    </xf>
    <xf numFmtId="0" fontId="31" fillId="4" borderId="17" xfId="4" applyFont="1" applyFill="1" applyBorder="1" applyAlignment="1">
      <alignment horizontal="center" vertical="center" shrinkToFit="1"/>
    </xf>
    <xf numFmtId="0" fontId="31" fillId="4" borderId="17" xfId="4" applyFont="1" applyFill="1" applyBorder="1" applyAlignment="1">
      <alignment vertical="center" shrinkToFit="1"/>
    </xf>
    <xf numFmtId="0" fontId="106" fillId="0" borderId="14" xfId="6" applyFont="1" applyBorder="1" applyAlignment="1">
      <alignment horizontal="center" vertical="center" shrinkToFit="1"/>
    </xf>
    <xf numFmtId="41" fontId="109" fillId="0" borderId="77" xfId="424" applyFont="1" applyBorder="1">
      <alignment vertical="center"/>
    </xf>
    <xf numFmtId="41" fontId="109" fillId="0" borderId="76" xfId="424" applyFont="1" applyBorder="1">
      <alignment vertical="center"/>
    </xf>
    <xf numFmtId="0" fontId="111" fillId="0" borderId="0" xfId="6" applyFont="1" applyBorder="1" applyAlignment="1">
      <alignment horizontal="left"/>
    </xf>
    <xf numFmtId="0" fontId="112" fillId="0" borderId="0" xfId="0" applyFont="1" applyAlignment="1">
      <alignment horizontal="left" vertical="center"/>
    </xf>
    <xf numFmtId="0" fontId="114" fillId="0" borderId="0" xfId="0" applyFont="1">
      <alignment vertical="center"/>
    </xf>
    <xf numFmtId="0" fontId="115" fillId="0" borderId="0" xfId="0" applyFont="1">
      <alignment vertical="center"/>
    </xf>
    <xf numFmtId="43" fontId="23" fillId="0" borderId="0" xfId="5" applyNumberFormat="1" applyFont="1">
      <alignment vertical="center"/>
    </xf>
    <xf numFmtId="0" fontId="118" fillId="4" borderId="74" xfId="4" applyFont="1" applyFill="1" applyBorder="1" applyAlignment="1">
      <alignment horizontal="center" vertical="center" wrapText="1"/>
    </xf>
    <xf numFmtId="0" fontId="109" fillId="0" borderId="75" xfId="4" applyFont="1" applyBorder="1" applyAlignment="1">
      <alignment horizontal="center" vertical="center"/>
    </xf>
    <xf numFmtId="0" fontId="109" fillId="0" borderId="76" xfId="4" applyFont="1" applyBorder="1" applyAlignment="1">
      <alignment horizontal="center" vertical="center"/>
    </xf>
    <xf numFmtId="0" fontId="109" fillId="3" borderId="76" xfId="3" applyFont="1" applyFill="1" applyBorder="1" applyAlignment="1">
      <alignment horizontal="left" vertical="center"/>
    </xf>
    <xf numFmtId="0" fontId="109" fillId="0" borderId="76" xfId="4" applyFont="1" applyFill="1" applyBorder="1" applyAlignment="1">
      <alignment horizontal="left" vertical="center"/>
    </xf>
    <xf numFmtId="0" fontId="115" fillId="4" borderId="17" xfId="4" applyFont="1" applyFill="1" applyBorder="1" applyAlignment="1">
      <alignment horizontal="center" vertical="center" wrapText="1"/>
    </xf>
    <xf numFmtId="0" fontId="33" fillId="0" borderId="22" xfId="6" applyFont="1" applyBorder="1" applyAlignment="1">
      <alignment horizontal="center" vertical="center"/>
    </xf>
    <xf numFmtId="0" fontId="69" fillId="4" borderId="35" xfId="6" applyFont="1" applyFill="1" applyBorder="1" applyAlignment="1">
      <alignment horizontal="center" vertical="center" shrinkToFit="1"/>
    </xf>
    <xf numFmtId="0" fontId="69" fillId="4" borderId="39" xfId="6" applyFont="1" applyFill="1" applyBorder="1" applyAlignment="1">
      <alignment horizontal="center" vertical="center" shrinkToFit="1"/>
    </xf>
    <xf numFmtId="0" fontId="70" fillId="4" borderId="21" xfId="6" applyFont="1" applyFill="1" applyBorder="1" applyAlignment="1">
      <alignment horizontal="center" vertical="center" shrinkToFit="1"/>
    </xf>
    <xf numFmtId="0" fontId="70" fillId="4" borderId="20" xfId="6" applyFont="1" applyFill="1" applyBorder="1" applyAlignment="1">
      <alignment horizontal="center" vertical="center" shrinkToFit="1"/>
    </xf>
    <xf numFmtId="177" fontId="70" fillId="82" borderId="20" xfId="6" applyNumberFormat="1" applyFont="1" applyFill="1" applyBorder="1" applyAlignment="1">
      <alignment horizontal="center" vertical="center"/>
    </xf>
    <xf numFmtId="0" fontId="69" fillId="0" borderId="36" xfId="6" applyFont="1" applyBorder="1" applyAlignment="1">
      <alignment horizontal="center" vertical="center" wrapText="1" shrinkToFit="1"/>
    </xf>
    <xf numFmtId="0" fontId="69" fillId="0" borderId="40" xfId="6" applyFont="1" applyBorder="1" applyAlignment="1">
      <alignment horizontal="center" vertical="center" shrinkToFit="1"/>
    </xf>
    <xf numFmtId="0" fontId="69" fillId="0" borderId="37" xfId="6" applyFont="1" applyBorder="1" applyAlignment="1">
      <alignment horizontal="center" vertical="center" shrinkToFit="1"/>
    </xf>
    <xf numFmtId="0" fontId="69" fillId="0" borderId="38" xfId="6" applyFont="1" applyBorder="1" applyAlignment="1">
      <alignment horizontal="center" vertical="center" shrinkToFit="1"/>
    </xf>
    <xf numFmtId="0" fontId="69" fillId="0" borderId="18" xfId="6" applyFont="1" applyBorder="1" applyAlignment="1">
      <alignment horizontal="center" vertical="center" shrinkToFit="1"/>
    </xf>
    <xf numFmtId="0" fontId="69" fillId="0" borderId="1" xfId="6" applyFont="1" applyBorder="1" applyAlignment="1">
      <alignment horizontal="center" vertical="center" shrinkToFit="1"/>
    </xf>
    <xf numFmtId="0" fontId="69" fillId="0" borderId="2" xfId="6" applyFont="1" applyBorder="1" applyAlignment="1">
      <alignment horizontal="center" vertical="center"/>
    </xf>
    <xf numFmtId="0" fontId="69" fillId="0" borderId="3" xfId="6" applyFont="1" applyBorder="1" applyAlignment="1">
      <alignment horizontal="center" vertical="center"/>
    </xf>
    <xf numFmtId="0" fontId="69" fillId="0" borderId="4" xfId="6" applyFont="1" applyBorder="1" applyAlignment="1">
      <alignment horizontal="center" vertical="center"/>
    </xf>
    <xf numFmtId="0" fontId="71" fillId="0" borderId="0" xfId="0" applyFont="1" applyAlignment="1">
      <alignment horizontal="left" vertical="center" wrapText="1"/>
    </xf>
    <xf numFmtId="0" fontId="23" fillId="0" borderId="16" xfId="5" applyFont="1" applyBorder="1" applyAlignment="1">
      <alignment horizontal="center" vertical="center"/>
    </xf>
    <xf numFmtId="0" fontId="23" fillId="0" borderId="15" xfId="5" applyFont="1" applyBorder="1" applyAlignment="1">
      <alignment horizontal="center" vertical="center"/>
    </xf>
    <xf numFmtId="0" fontId="69" fillId="0" borderId="15" xfId="6" applyFont="1" applyBorder="1" applyAlignment="1">
      <alignment horizontal="center" vertical="center"/>
    </xf>
    <xf numFmtId="0" fontId="23" fillId="0" borderId="16" xfId="5" applyFont="1" applyBorder="1" applyAlignment="1">
      <alignment horizontal="center" vertical="center" shrinkToFit="1"/>
    </xf>
    <xf numFmtId="0" fontId="23" fillId="0" borderId="15" xfId="5" applyFont="1" applyBorder="1" applyAlignment="1">
      <alignment horizontal="center" vertical="center" shrinkToFit="1"/>
    </xf>
    <xf numFmtId="0" fontId="105" fillId="0" borderId="22" xfId="6" applyFont="1" applyBorder="1" applyAlignment="1">
      <alignment horizontal="center" vertical="center"/>
    </xf>
    <xf numFmtId="0" fontId="106" fillId="4" borderId="35" xfId="6" applyFont="1" applyFill="1" applyBorder="1" applyAlignment="1">
      <alignment horizontal="center" vertical="center" shrinkToFit="1"/>
    </xf>
    <xf numFmtId="0" fontId="106" fillId="4" borderId="39" xfId="6" applyFont="1" applyFill="1" applyBorder="1" applyAlignment="1">
      <alignment horizontal="center" vertical="center" shrinkToFit="1"/>
    </xf>
    <xf numFmtId="0" fontId="107" fillId="4" borderId="21" xfId="6" applyFont="1" applyFill="1" applyBorder="1" applyAlignment="1">
      <alignment horizontal="center" vertical="center" shrinkToFit="1"/>
    </xf>
    <xf numFmtId="0" fontId="107" fillId="4" borderId="20" xfId="6" applyFont="1" applyFill="1" applyBorder="1" applyAlignment="1">
      <alignment horizontal="center" vertical="center" shrinkToFit="1"/>
    </xf>
    <xf numFmtId="41" fontId="107" fillId="82" borderId="20" xfId="6" applyNumberFormat="1" applyFont="1" applyFill="1" applyBorder="1" applyAlignment="1">
      <alignment horizontal="center" vertical="center" shrinkToFit="1"/>
    </xf>
    <xf numFmtId="0" fontId="106" fillId="0" borderId="36" xfId="6" applyFont="1" applyBorder="1" applyAlignment="1">
      <alignment horizontal="center" vertical="center" shrinkToFit="1"/>
    </xf>
    <xf numFmtId="0" fontId="106" fillId="0" borderId="40" xfId="6" applyFont="1" applyBorder="1" applyAlignment="1">
      <alignment horizontal="center" vertical="center" shrinkToFit="1"/>
    </xf>
    <xf numFmtId="0" fontId="106" fillId="0" borderId="37" xfId="6" applyFont="1" applyBorder="1" applyAlignment="1">
      <alignment horizontal="center" vertical="center" shrinkToFit="1"/>
    </xf>
    <xf numFmtId="0" fontId="106" fillId="0" borderId="38" xfId="6" applyFont="1" applyBorder="1" applyAlignment="1">
      <alignment horizontal="center" vertical="center" shrinkToFit="1"/>
    </xf>
    <xf numFmtId="0" fontId="106" fillId="0" borderId="18" xfId="6" applyFont="1" applyBorder="1" applyAlignment="1">
      <alignment horizontal="center" vertical="center" shrinkToFit="1"/>
    </xf>
    <xf numFmtId="0" fontId="106" fillId="0" borderId="1" xfId="6" applyFont="1" applyBorder="1" applyAlignment="1">
      <alignment horizontal="center" vertical="center" shrinkToFit="1"/>
    </xf>
    <xf numFmtId="0" fontId="106" fillId="0" borderId="2" xfId="6" applyFont="1" applyBorder="1" applyAlignment="1">
      <alignment horizontal="center" vertical="center" shrinkToFit="1"/>
    </xf>
    <xf numFmtId="0" fontId="106" fillId="0" borderId="3" xfId="6" applyFont="1" applyBorder="1" applyAlignment="1">
      <alignment horizontal="center" vertical="center" shrinkToFit="1"/>
    </xf>
    <xf numFmtId="0" fontId="106" fillId="0" borderId="4" xfId="6" applyFont="1" applyBorder="1" applyAlignment="1">
      <alignment horizontal="center" vertical="center" shrinkToFit="1"/>
    </xf>
    <xf numFmtId="0" fontId="106" fillId="0" borderId="15" xfId="6" applyFont="1" applyBorder="1" applyAlignment="1">
      <alignment horizontal="center" vertical="center" shrinkToFit="1"/>
    </xf>
    <xf numFmtId="0" fontId="112" fillId="0" borderId="0" xfId="0" applyFont="1" applyAlignment="1">
      <alignment horizontal="left" vertical="center" wrapText="1"/>
    </xf>
    <xf numFmtId="0" fontId="117" fillId="0" borderId="0" xfId="0" applyFont="1" applyAlignment="1">
      <alignment horizontal="left" vertical="center" wrapText="1"/>
    </xf>
    <xf numFmtId="0" fontId="78" fillId="0" borderId="0" xfId="3" applyFont="1" applyAlignment="1">
      <alignment horizontal="left" vertical="center" wrapText="1"/>
    </xf>
    <xf numFmtId="0" fontId="79" fillId="0" borderId="0" xfId="3" applyFont="1" applyAlignment="1">
      <alignment horizontal="center" vertical="center"/>
    </xf>
    <xf numFmtId="0" fontId="80" fillId="0" borderId="45" xfId="3" applyFont="1" applyBorder="1" applyAlignment="1">
      <alignment horizontal="center" vertical="center"/>
    </xf>
    <xf numFmtId="0" fontId="80" fillId="0" borderId="44" xfId="3" applyFont="1" applyBorder="1" applyAlignment="1">
      <alignment horizontal="center" vertical="center"/>
    </xf>
    <xf numFmtId="0" fontId="88" fillId="0" borderId="0" xfId="3" applyFont="1" applyAlignment="1">
      <alignment horizontal="center" vertical="center" wrapText="1"/>
    </xf>
    <xf numFmtId="0" fontId="80" fillId="0" borderId="67" xfId="3" applyFont="1" applyBorder="1" applyAlignment="1">
      <alignment horizontal="center" vertical="center"/>
    </xf>
    <xf numFmtId="0" fontId="80" fillId="0" borderId="66" xfId="3" applyFont="1" applyBorder="1" applyAlignment="1">
      <alignment horizontal="center" vertical="center"/>
    </xf>
    <xf numFmtId="0" fontId="80" fillId="0" borderId="49" xfId="3" applyFont="1" applyBorder="1" applyAlignment="1">
      <alignment horizontal="center" vertical="center"/>
    </xf>
    <xf numFmtId="0" fontId="80" fillId="0" borderId="48" xfId="3" applyFont="1" applyBorder="1" applyAlignment="1">
      <alignment horizontal="center" vertical="center"/>
    </xf>
    <xf numFmtId="0" fontId="2" fillId="85" borderId="57" xfId="3" applyFill="1" applyBorder="1" applyAlignment="1">
      <alignment horizontal="center" vertical="center"/>
    </xf>
    <xf numFmtId="0" fontId="2" fillId="85" borderId="56" xfId="3" applyFill="1" applyBorder="1" applyAlignment="1">
      <alignment horizontal="center" vertical="center"/>
    </xf>
    <xf numFmtId="0" fontId="80" fillId="85" borderId="49" xfId="3" applyFont="1" applyFill="1" applyBorder="1" applyAlignment="1">
      <alignment horizontal="center" vertical="center"/>
    </xf>
    <xf numFmtId="0" fontId="80" fillId="85" borderId="48" xfId="3" applyFont="1" applyFill="1" applyBorder="1" applyAlignment="1">
      <alignment horizontal="center" vertical="center"/>
    </xf>
  </cellXfs>
  <cellStyles count="425">
    <cellStyle name="??&amp;蟻?縊9_x0008_}_x0007_Q_x0008__x0007__x0001__x0001_" xfId="8" xr:uid="{00000000-0005-0000-0000-000000000000}"/>
    <cellStyle name="??&amp;蟻?縊9_x0008_}_x0007_Q_x0008__x0007__x0001__x0001_ 2" xfId="9" xr:uid="{00000000-0005-0000-0000-000001000000}"/>
    <cellStyle name="??&amp;蟻?縊9_x0008_}_x0007_Q_x0008__x0007__x0001__x0001_ 3" xfId="10" xr:uid="{00000000-0005-0000-0000-000002000000}"/>
    <cellStyle name="20% - Accent1" xfId="11" xr:uid="{00000000-0005-0000-0000-000003000000}"/>
    <cellStyle name="20% - Accent2" xfId="12" xr:uid="{00000000-0005-0000-0000-000004000000}"/>
    <cellStyle name="20% - Accent3" xfId="13" xr:uid="{00000000-0005-0000-0000-000005000000}"/>
    <cellStyle name="20% - Accent4" xfId="14" xr:uid="{00000000-0005-0000-0000-000006000000}"/>
    <cellStyle name="20% - Accent5" xfId="15" xr:uid="{00000000-0005-0000-0000-000007000000}"/>
    <cellStyle name="20% - Accent6" xfId="16" xr:uid="{00000000-0005-0000-0000-000008000000}"/>
    <cellStyle name="20% - 강조색1 2" xfId="17" xr:uid="{00000000-0005-0000-0000-000009000000}"/>
    <cellStyle name="20% - 강조색1 2 2" xfId="18" xr:uid="{00000000-0005-0000-0000-00000A000000}"/>
    <cellStyle name="20% - 강조색1 2 2 2" xfId="19" xr:uid="{00000000-0005-0000-0000-00000B000000}"/>
    <cellStyle name="20% - 강조색1 2 2 2 2" xfId="20" xr:uid="{00000000-0005-0000-0000-00000C000000}"/>
    <cellStyle name="20% - 강조색1 2 2 3" xfId="21" xr:uid="{00000000-0005-0000-0000-00000D000000}"/>
    <cellStyle name="20% - 강조색1 2 3" xfId="22" xr:uid="{00000000-0005-0000-0000-00000E000000}"/>
    <cellStyle name="20% - 강조색1 2 3 2" xfId="23" xr:uid="{00000000-0005-0000-0000-00000F000000}"/>
    <cellStyle name="20% - 강조색1 2 4" xfId="24" xr:uid="{00000000-0005-0000-0000-000010000000}"/>
    <cellStyle name="20% - 강조색1 3" xfId="25" xr:uid="{00000000-0005-0000-0000-000011000000}"/>
    <cellStyle name="20% - 강조색1 3 2" xfId="26" xr:uid="{00000000-0005-0000-0000-000012000000}"/>
    <cellStyle name="20% - 강조색1 4" xfId="27" xr:uid="{00000000-0005-0000-0000-000013000000}"/>
    <cellStyle name="20% - 강조색2 2" xfId="28" xr:uid="{00000000-0005-0000-0000-000014000000}"/>
    <cellStyle name="20% - 강조색2 2 2" xfId="29" xr:uid="{00000000-0005-0000-0000-000015000000}"/>
    <cellStyle name="20% - 강조색2 2 2 2" xfId="30" xr:uid="{00000000-0005-0000-0000-000016000000}"/>
    <cellStyle name="20% - 강조색2 2 2 2 2" xfId="31" xr:uid="{00000000-0005-0000-0000-000017000000}"/>
    <cellStyle name="20% - 강조색2 2 2 3" xfId="32" xr:uid="{00000000-0005-0000-0000-000018000000}"/>
    <cellStyle name="20% - 강조색2 2 3" xfId="33" xr:uid="{00000000-0005-0000-0000-000019000000}"/>
    <cellStyle name="20% - 강조색2 2 3 2" xfId="34" xr:uid="{00000000-0005-0000-0000-00001A000000}"/>
    <cellStyle name="20% - 강조색2 2 4" xfId="35" xr:uid="{00000000-0005-0000-0000-00001B000000}"/>
    <cellStyle name="20% - 강조색2 3" xfId="36" xr:uid="{00000000-0005-0000-0000-00001C000000}"/>
    <cellStyle name="20% - 강조색2 3 2" xfId="37" xr:uid="{00000000-0005-0000-0000-00001D000000}"/>
    <cellStyle name="20% - 강조색2 4" xfId="38" xr:uid="{00000000-0005-0000-0000-00001E000000}"/>
    <cellStyle name="20% - 강조색3 2" xfId="39" xr:uid="{00000000-0005-0000-0000-00001F000000}"/>
    <cellStyle name="20% - 강조색3 2 2" xfId="40" xr:uid="{00000000-0005-0000-0000-000020000000}"/>
    <cellStyle name="20% - 강조색3 2 2 2" xfId="41" xr:uid="{00000000-0005-0000-0000-000021000000}"/>
    <cellStyle name="20% - 강조색3 2 2 2 2" xfId="42" xr:uid="{00000000-0005-0000-0000-000022000000}"/>
    <cellStyle name="20% - 강조색3 2 2 3" xfId="43" xr:uid="{00000000-0005-0000-0000-000023000000}"/>
    <cellStyle name="20% - 강조색3 2 3" xfId="44" xr:uid="{00000000-0005-0000-0000-000024000000}"/>
    <cellStyle name="20% - 강조색3 2 3 2" xfId="45" xr:uid="{00000000-0005-0000-0000-000025000000}"/>
    <cellStyle name="20% - 강조색3 2 4" xfId="46" xr:uid="{00000000-0005-0000-0000-000026000000}"/>
    <cellStyle name="20% - 강조색3 3" xfId="47" xr:uid="{00000000-0005-0000-0000-000027000000}"/>
    <cellStyle name="20% - 강조색3 3 2" xfId="48" xr:uid="{00000000-0005-0000-0000-000028000000}"/>
    <cellStyle name="20% - 강조색3 4" xfId="49" xr:uid="{00000000-0005-0000-0000-000029000000}"/>
    <cellStyle name="20% - 강조색4 2" xfId="50" xr:uid="{00000000-0005-0000-0000-00002A000000}"/>
    <cellStyle name="20% - 강조색4 2 2" xfId="51" xr:uid="{00000000-0005-0000-0000-00002B000000}"/>
    <cellStyle name="20% - 강조색4 2 2 2" xfId="52" xr:uid="{00000000-0005-0000-0000-00002C000000}"/>
    <cellStyle name="20% - 강조색4 2 2 2 2" xfId="53" xr:uid="{00000000-0005-0000-0000-00002D000000}"/>
    <cellStyle name="20% - 강조색4 2 2 3" xfId="54" xr:uid="{00000000-0005-0000-0000-00002E000000}"/>
    <cellStyle name="20% - 강조색4 2 3" xfId="55" xr:uid="{00000000-0005-0000-0000-00002F000000}"/>
    <cellStyle name="20% - 강조색4 2 3 2" xfId="56" xr:uid="{00000000-0005-0000-0000-000030000000}"/>
    <cellStyle name="20% - 강조색4 2 4" xfId="57" xr:uid="{00000000-0005-0000-0000-000031000000}"/>
    <cellStyle name="20% - 강조색4 3" xfId="58" xr:uid="{00000000-0005-0000-0000-000032000000}"/>
    <cellStyle name="20% - 강조색4 3 2" xfId="59" xr:uid="{00000000-0005-0000-0000-000033000000}"/>
    <cellStyle name="20% - 강조색4 4" xfId="60" xr:uid="{00000000-0005-0000-0000-000034000000}"/>
    <cellStyle name="20% - 강조색5 2" xfId="61" xr:uid="{00000000-0005-0000-0000-000035000000}"/>
    <cellStyle name="20% - 강조색5 2 2" xfId="62" xr:uid="{00000000-0005-0000-0000-000036000000}"/>
    <cellStyle name="20% - 강조색5 2 2 2" xfId="63" xr:uid="{00000000-0005-0000-0000-000037000000}"/>
    <cellStyle name="20% - 강조색5 2 2 2 2" xfId="64" xr:uid="{00000000-0005-0000-0000-000038000000}"/>
    <cellStyle name="20% - 강조색5 2 2 3" xfId="65" xr:uid="{00000000-0005-0000-0000-000039000000}"/>
    <cellStyle name="20% - 강조색5 2 3" xfId="66" xr:uid="{00000000-0005-0000-0000-00003A000000}"/>
    <cellStyle name="20% - 강조색5 2 3 2" xfId="67" xr:uid="{00000000-0005-0000-0000-00003B000000}"/>
    <cellStyle name="20% - 강조색5 2 4" xfId="68" xr:uid="{00000000-0005-0000-0000-00003C000000}"/>
    <cellStyle name="20% - 강조색5 3" xfId="69" xr:uid="{00000000-0005-0000-0000-00003D000000}"/>
    <cellStyle name="20% - 강조색5 3 2" xfId="70" xr:uid="{00000000-0005-0000-0000-00003E000000}"/>
    <cellStyle name="20% - 강조색5 4" xfId="71" xr:uid="{00000000-0005-0000-0000-00003F000000}"/>
    <cellStyle name="20% - 강조색6 2" xfId="72" xr:uid="{00000000-0005-0000-0000-000040000000}"/>
    <cellStyle name="20% - 강조색6 2 2" xfId="73" xr:uid="{00000000-0005-0000-0000-000041000000}"/>
    <cellStyle name="20% - 강조색6 2 2 2" xfId="74" xr:uid="{00000000-0005-0000-0000-000042000000}"/>
    <cellStyle name="20% - 강조색6 2 2 2 2" xfId="75" xr:uid="{00000000-0005-0000-0000-000043000000}"/>
    <cellStyle name="20% - 강조색6 2 2 3" xfId="76" xr:uid="{00000000-0005-0000-0000-000044000000}"/>
    <cellStyle name="20% - 강조색6 2 3" xfId="77" xr:uid="{00000000-0005-0000-0000-000045000000}"/>
    <cellStyle name="20% - 강조색6 2 3 2" xfId="78" xr:uid="{00000000-0005-0000-0000-000046000000}"/>
    <cellStyle name="20% - 강조색6 2 4" xfId="79" xr:uid="{00000000-0005-0000-0000-000047000000}"/>
    <cellStyle name="20% - 강조색6 3" xfId="80" xr:uid="{00000000-0005-0000-0000-000048000000}"/>
    <cellStyle name="20% - 강조색6 3 2" xfId="81" xr:uid="{00000000-0005-0000-0000-000049000000}"/>
    <cellStyle name="20% - 강조색6 4" xfId="82" xr:uid="{00000000-0005-0000-0000-00004A000000}"/>
    <cellStyle name="40% - Accent1" xfId="83" xr:uid="{00000000-0005-0000-0000-00004B000000}"/>
    <cellStyle name="40% - Accent2" xfId="84" xr:uid="{00000000-0005-0000-0000-00004C000000}"/>
    <cellStyle name="40% - Accent3" xfId="85" xr:uid="{00000000-0005-0000-0000-00004D000000}"/>
    <cellStyle name="40% - Accent4" xfId="86" xr:uid="{00000000-0005-0000-0000-00004E000000}"/>
    <cellStyle name="40% - Accent5" xfId="87" xr:uid="{00000000-0005-0000-0000-00004F000000}"/>
    <cellStyle name="40% - Accent6" xfId="88" xr:uid="{00000000-0005-0000-0000-000050000000}"/>
    <cellStyle name="40% - 강조색1 2" xfId="89" xr:uid="{00000000-0005-0000-0000-000051000000}"/>
    <cellStyle name="40% - 강조색1 2 2" xfId="90" xr:uid="{00000000-0005-0000-0000-000052000000}"/>
    <cellStyle name="40% - 강조색1 2 2 2" xfId="91" xr:uid="{00000000-0005-0000-0000-000053000000}"/>
    <cellStyle name="40% - 강조색1 2 2 2 2" xfId="92" xr:uid="{00000000-0005-0000-0000-000054000000}"/>
    <cellStyle name="40% - 강조색1 2 2 3" xfId="93" xr:uid="{00000000-0005-0000-0000-000055000000}"/>
    <cellStyle name="40% - 강조색1 2 3" xfId="94" xr:uid="{00000000-0005-0000-0000-000056000000}"/>
    <cellStyle name="40% - 강조색1 2 3 2" xfId="95" xr:uid="{00000000-0005-0000-0000-000057000000}"/>
    <cellStyle name="40% - 강조색1 2 4" xfId="96" xr:uid="{00000000-0005-0000-0000-000058000000}"/>
    <cellStyle name="40% - 강조색1 3" xfId="97" xr:uid="{00000000-0005-0000-0000-000059000000}"/>
    <cellStyle name="40% - 강조색1 3 2" xfId="98" xr:uid="{00000000-0005-0000-0000-00005A000000}"/>
    <cellStyle name="40% - 강조색1 4" xfId="99" xr:uid="{00000000-0005-0000-0000-00005B000000}"/>
    <cellStyle name="40% - 강조색2 2" xfId="100" xr:uid="{00000000-0005-0000-0000-00005C000000}"/>
    <cellStyle name="40% - 강조색2 2 2" xfId="101" xr:uid="{00000000-0005-0000-0000-00005D000000}"/>
    <cellStyle name="40% - 강조색2 2 2 2" xfId="102" xr:uid="{00000000-0005-0000-0000-00005E000000}"/>
    <cellStyle name="40% - 강조색2 2 2 2 2" xfId="103" xr:uid="{00000000-0005-0000-0000-00005F000000}"/>
    <cellStyle name="40% - 강조색2 2 2 3" xfId="104" xr:uid="{00000000-0005-0000-0000-000060000000}"/>
    <cellStyle name="40% - 강조색2 2 3" xfId="105" xr:uid="{00000000-0005-0000-0000-000061000000}"/>
    <cellStyle name="40% - 강조색2 2 3 2" xfId="106" xr:uid="{00000000-0005-0000-0000-000062000000}"/>
    <cellStyle name="40% - 강조색2 2 4" xfId="107" xr:uid="{00000000-0005-0000-0000-000063000000}"/>
    <cellStyle name="40% - 강조색2 3" xfId="108" xr:uid="{00000000-0005-0000-0000-000064000000}"/>
    <cellStyle name="40% - 강조색2 3 2" xfId="109" xr:uid="{00000000-0005-0000-0000-000065000000}"/>
    <cellStyle name="40% - 강조색2 4" xfId="110" xr:uid="{00000000-0005-0000-0000-000066000000}"/>
    <cellStyle name="40% - 강조색3 2" xfId="111" xr:uid="{00000000-0005-0000-0000-000067000000}"/>
    <cellStyle name="40% - 강조색3 2 2" xfId="112" xr:uid="{00000000-0005-0000-0000-000068000000}"/>
    <cellStyle name="40% - 강조색3 2 2 2" xfId="113" xr:uid="{00000000-0005-0000-0000-000069000000}"/>
    <cellStyle name="40% - 강조색3 2 2 2 2" xfId="114" xr:uid="{00000000-0005-0000-0000-00006A000000}"/>
    <cellStyle name="40% - 강조색3 2 2 3" xfId="115" xr:uid="{00000000-0005-0000-0000-00006B000000}"/>
    <cellStyle name="40% - 강조색3 2 3" xfId="116" xr:uid="{00000000-0005-0000-0000-00006C000000}"/>
    <cellStyle name="40% - 강조색3 2 3 2" xfId="117" xr:uid="{00000000-0005-0000-0000-00006D000000}"/>
    <cellStyle name="40% - 강조색3 2 4" xfId="118" xr:uid="{00000000-0005-0000-0000-00006E000000}"/>
    <cellStyle name="40% - 강조색3 3" xfId="119" xr:uid="{00000000-0005-0000-0000-00006F000000}"/>
    <cellStyle name="40% - 강조색3 3 2" xfId="120" xr:uid="{00000000-0005-0000-0000-000070000000}"/>
    <cellStyle name="40% - 강조색3 4" xfId="121" xr:uid="{00000000-0005-0000-0000-000071000000}"/>
    <cellStyle name="40% - 강조색4 2" xfId="122" xr:uid="{00000000-0005-0000-0000-000072000000}"/>
    <cellStyle name="40% - 강조색4 2 2" xfId="123" xr:uid="{00000000-0005-0000-0000-000073000000}"/>
    <cellStyle name="40% - 강조색4 2 2 2" xfId="124" xr:uid="{00000000-0005-0000-0000-000074000000}"/>
    <cellStyle name="40% - 강조색4 2 2 2 2" xfId="125" xr:uid="{00000000-0005-0000-0000-000075000000}"/>
    <cellStyle name="40% - 강조색4 2 2 3" xfId="126" xr:uid="{00000000-0005-0000-0000-000076000000}"/>
    <cellStyle name="40% - 강조색4 2 3" xfId="127" xr:uid="{00000000-0005-0000-0000-000077000000}"/>
    <cellStyle name="40% - 강조색4 2 3 2" xfId="128" xr:uid="{00000000-0005-0000-0000-000078000000}"/>
    <cellStyle name="40% - 강조색4 2 4" xfId="129" xr:uid="{00000000-0005-0000-0000-000079000000}"/>
    <cellStyle name="40% - 강조색4 3" xfId="130" xr:uid="{00000000-0005-0000-0000-00007A000000}"/>
    <cellStyle name="40% - 강조색4 3 2" xfId="131" xr:uid="{00000000-0005-0000-0000-00007B000000}"/>
    <cellStyle name="40% - 강조색4 4" xfId="132" xr:uid="{00000000-0005-0000-0000-00007C000000}"/>
    <cellStyle name="40% - 강조색5 2" xfId="133" xr:uid="{00000000-0005-0000-0000-00007D000000}"/>
    <cellStyle name="40% - 강조색5 2 2" xfId="134" xr:uid="{00000000-0005-0000-0000-00007E000000}"/>
    <cellStyle name="40% - 강조색5 2 2 2" xfId="135" xr:uid="{00000000-0005-0000-0000-00007F000000}"/>
    <cellStyle name="40% - 강조색5 2 2 2 2" xfId="136" xr:uid="{00000000-0005-0000-0000-000080000000}"/>
    <cellStyle name="40% - 강조색5 2 2 3" xfId="137" xr:uid="{00000000-0005-0000-0000-000081000000}"/>
    <cellStyle name="40% - 강조색5 2 3" xfId="138" xr:uid="{00000000-0005-0000-0000-000082000000}"/>
    <cellStyle name="40% - 강조색5 2 3 2" xfId="139" xr:uid="{00000000-0005-0000-0000-000083000000}"/>
    <cellStyle name="40% - 강조색5 2 4" xfId="140" xr:uid="{00000000-0005-0000-0000-000084000000}"/>
    <cellStyle name="40% - 강조색5 3" xfId="141" xr:uid="{00000000-0005-0000-0000-000085000000}"/>
    <cellStyle name="40% - 강조색5 3 2" xfId="142" xr:uid="{00000000-0005-0000-0000-000086000000}"/>
    <cellStyle name="40% - 강조색5 4" xfId="143" xr:uid="{00000000-0005-0000-0000-000087000000}"/>
    <cellStyle name="40% - 강조색6 2" xfId="144" xr:uid="{00000000-0005-0000-0000-000088000000}"/>
    <cellStyle name="40% - 강조색6 2 2" xfId="145" xr:uid="{00000000-0005-0000-0000-000089000000}"/>
    <cellStyle name="40% - 강조색6 2 2 2" xfId="146" xr:uid="{00000000-0005-0000-0000-00008A000000}"/>
    <cellStyle name="40% - 강조색6 2 2 2 2" xfId="147" xr:uid="{00000000-0005-0000-0000-00008B000000}"/>
    <cellStyle name="40% - 강조색6 2 2 3" xfId="148" xr:uid="{00000000-0005-0000-0000-00008C000000}"/>
    <cellStyle name="40% - 강조색6 2 3" xfId="149" xr:uid="{00000000-0005-0000-0000-00008D000000}"/>
    <cellStyle name="40% - 강조색6 2 3 2" xfId="150" xr:uid="{00000000-0005-0000-0000-00008E000000}"/>
    <cellStyle name="40% - 강조색6 2 4" xfId="151" xr:uid="{00000000-0005-0000-0000-00008F000000}"/>
    <cellStyle name="40% - 강조색6 3" xfId="152" xr:uid="{00000000-0005-0000-0000-000090000000}"/>
    <cellStyle name="40% - 강조색6 3 2" xfId="153" xr:uid="{00000000-0005-0000-0000-000091000000}"/>
    <cellStyle name="40% - 강조색6 4" xfId="154" xr:uid="{00000000-0005-0000-0000-000092000000}"/>
    <cellStyle name="60% - Accent1" xfId="155" xr:uid="{00000000-0005-0000-0000-000093000000}"/>
    <cellStyle name="60% - Accent2" xfId="156" xr:uid="{00000000-0005-0000-0000-000094000000}"/>
    <cellStyle name="60% - Accent3" xfId="157" xr:uid="{00000000-0005-0000-0000-000095000000}"/>
    <cellStyle name="60% - Accent4" xfId="158" xr:uid="{00000000-0005-0000-0000-000096000000}"/>
    <cellStyle name="60% - Accent5" xfId="159" xr:uid="{00000000-0005-0000-0000-000097000000}"/>
    <cellStyle name="60% - Accent6" xfId="160" xr:uid="{00000000-0005-0000-0000-000098000000}"/>
    <cellStyle name="60% - 강조색1 2" xfId="161" xr:uid="{00000000-0005-0000-0000-000099000000}"/>
    <cellStyle name="60% - 강조색1 2 2" xfId="162" xr:uid="{00000000-0005-0000-0000-00009A000000}"/>
    <cellStyle name="60% - 강조색1 2 2 2" xfId="163" xr:uid="{00000000-0005-0000-0000-00009B000000}"/>
    <cellStyle name="60% - 강조색1 2 3" xfId="164" xr:uid="{00000000-0005-0000-0000-00009C000000}"/>
    <cellStyle name="60% - 강조색1 3" xfId="165" xr:uid="{00000000-0005-0000-0000-00009D000000}"/>
    <cellStyle name="60% - 강조색2 2" xfId="166" xr:uid="{00000000-0005-0000-0000-00009E000000}"/>
    <cellStyle name="60% - 강조색2 2 2" xfId="167" xr:uid="{00000000-0005-0000-0000-00009F000000}"/>
    <cellStyle name="60% - 강조색2 2 2 2" xfId="168" xr:uid="{00000000-0005-0000-0000-0000A0000000}"/>
    <cellStyle name="60% - 강조색2 2 3" xfId="169" xr:uid="{00000000-0005-0000-0000-0000A1000000}"/>
    <cellStyle name="60% - 강조색2 3" xfId="170" xr:uid="{00000000-0005-0000-0000-0000A2000000}"/>
    <cellStyle name="60% - 강조색3 2" xfId="171" xr:uid="{00000000-0005-0000-0000-0000A3000000}"/>
    <cellStyle name="60% - 강조색3 2 2" xfId="172" xr:uid="{00000000-0005-0000-0000-0000A4000000}"/>
    <cellStyle name="60% - 강조색3 2 2 2" xfId="173" xr:uid="{00000000-0005-0000-0000-0000A5000000}"/>
    <cellStyle name="60% - 강조색3 2 3" xfId="174" xr:uid="{00000000-0005-0000-0000-0000A6000000}"/>
    <cellStyle name="60% - 강조색3 3" xfId="175" xr:uid="{00000000-0005-0000-0000-0000A7000000}"/>
    <cellStyle name="60% - 강조색4 2" xfId="176" xr:uid="{00000000-0005-0000-0000-0000A8000000}"/>
    <cellStyle name="60% - 강조색4 2 2" xfId="177" xr:uid="{00000000-0005-0000-0000-0000A9000000}"/>
    <cellStyle name="60% - 강조색4 2 2 2" xfId="178" xr:uid="{00000000-0005-0000-0000-0000AA000000}"/>
    <cellStyle name="60% - 강조색4 2 3" xfId="179" xr:uid="{00000000-0005-0000-0000-0000AB000000}"/>
    <cellStyle name="60% - 강조색4 3" xfId="180" xr:uid="{00000000-0005-0000-0000-0000AC000000}"/>
    <cellStyle name="60% - 강조색5 2" xfId="181" xr:uid="{00000000-0005-0000-0000-0000AD000000}"/>
    <cellStyle name="60% - 강조색5 2 2" xfId="182" xr:uid="{00000000-0005-0000-0000-0000AE000000}"/>
    <cellStyle name="60% - 강조색5 2 2 2" xfId="183" xr:uid="{00000000-0005-0000-0000-0000AF000000}"/>
    <cellStyle name="60% - 강조색5 2 3" xfId="184" xr:uid="{00000000-0005-0000-0000-0000B0000000}"/>
    <cellStyle name="60% - 강조색5 3" xfId="185" xr:uid="{00000000-0005-0000-0000-0000B1000000}"/>
    <cellStyle name="60% - 강조색6 2" xfId="186" xr:uid="{00000000-0005-0000-0000-0000B2000000}"/>
    <cellStyle name="60% - 강조색6 2 2" xfId="187" xr:uid="{00000000-0005-0000-0000-0000B3000000}"/>
    <cellStyle name="60% - 강조색6 2 2 2" xfId="188" xr:uid="{00000000-0005-0000-0000-0000B4000000}"/>
    <cellStyle name="60% - 강조색6 2 3" xfId="189" xr:uid="{00000000-0005-0000-0000-0000B5000000}"/>
    <cellStyle name="60% - 강조색6 3" xfId="190" xr:uid="{00000000-0005-0000-0000-0000B6000000}"/>
    <cellStyle name="A¨­￠￢￠O [0]_INQUIRY ￠?￥i¨u¡AAⓒ￢Aⓒª " xfId="191" xr:uid="{00000000-0005-0000-0000-0000B7000000}"/>
    <cellStyle name="A¨­￠￢￠O_INQUIRY ￠?￥i¨u¡AAⓒ￢Aⓒª " xfId="192" xr:uid="{00000000-0005-0000-0000-0000B8000000}"/>
    <cellStyle name="Accent1" xfId="193" xr:uid="{00000000-0005-0000-0000-0000B9000000}"/>
    <cellStyle name="Accent2" xfId="194" xr:uid="{00000000-0005-0000-0000-0000BA000000}"/>
    <cellStyle name="Accent3" xfId="195" xr:uid="{00000000-0005-0000-0000-0000BB000000}"/>
    <cellStyle name="Accent4" xfId="196" xr:uid="{00000000-0005-0000-0000-0000BC000000}"/>
    <cellStyle name="Accent5" xfId="197" xr:uid="{00000000-0005-0000-0000-0000BD000000}"/>
    <cellStyle name="Accent6" xfId="198" xr:uid="{00000000-0005-0000-0000-0000BE000000}"/>
    <cellStyle name="AeE­ [0]_AMT " xfId="199" xr:uid="{00000000-0005-0000-0000-0000BF000000}"/>
    <cellStyle name="AeE­_AMT " xfId="200" xr:uid="{00000000-0005-0000-0000-0000C0000000}"/>
    <cellStyle name="AeE¡ⓒ [0]_INQUIRY ￠?￥i¨u¡AAⓒ￢Aⓒª " xfId="201" xr:uid="{00000000-0005-0000-0000-0000C1000000}"/>
    <cellStyle name="AeE¡ⓒ_INQUIRY ￠?￥i¨u¡AAⓒ￢Aⓒª " xfId="202" xr:uid="{00000000-0005-0000-0000-0000C2000000}"/>
    <cellStyle name="AÞ¸¶ [0]_AN°y(1.25) " xfId="203" xr:uid="{00000000-0005-0000-0000-0000C3000000}"/>
    <cellStyle name="AÞ¸¶_AN°y(1.25) " xfId="204" xr:uid="{00000000-0005-0000-0000-0000C4000000}"/>
    <cellStyle name="Bad" xfId="205" xr:uid="{00000000-0005-0000-0000-0000C5000000}"/>
    <cellStyle name="C¡IA¨ª_¡ic¨u¡A¨￢I¨￢¡Æ AN¡Æe " xfId="206" xr:uid="{00000000-0005-0000-0000-0000C6000000}"/>
    <cellStyle name="C￥AØ_¿μ¾÷CoE² " xfId="207" xr:uid="{00000000-0005-0000-0000-0000C7000000}"/>
    <cellStyle name="Calculation" xfId="208" xr:uid="{00000000-0005-0000-0000-0000C8000000}"/>
    <cellStyle name="category" xfId="209" xr:uid="{00000000-0005-0000-0000-0000C9000000}"/>
    <cellStyle name="Check Cell" xfId="210" xr:uid="{00000000-0005-0000-0000-0000CA000000}"/>
    <cellStyle name="Comma [0]_ SG&amp;A Bridge " xfId="211" xr:uid="{00000000-0005-0000-0000-0000CB000000}"/>
    <cellStyle name="Comma_ SG&amp;A Bridge " xfId="212" xr:uid="{00000000-0005-0000-0000-0000CC000000}"/>
    <cellStyle name="Comma0" xfId="213" xr:uid="{00000000-0005-0000-0000-0000CD000000}"/>
    <cellStyle name="Curren?_x0012_퐀_x0017_?" xfId="214" xr:uid="{00000000-0005-0000-0000-0000CE000000}"/>
    <cellStyle name="Currency [0]_ SG&amp;A Bridge " xfId="215" xr:uid="{00000000-0005-0000-0000-0000CF000000}"/>
    <cellStyle name="Currency_ SG&amp;A Bridge " xfId="216" xr:uid="{00000000-0005-0000-0000-0000D0000000}"/>
    <cellStyle name="Currency0" xfId="217" xr:uid="{00000000-0005-0000-0000-0000D1000000}"/>
    <cellStyle name="Date" xfId="218" xr:uid="{00000000-0005-0000-0000-0000D2000000}"/>
    <cellStyle name="Explanatory Text" xfId="219" xr:uid="{00000000-0005-0000-0000-0000D3000000}"/>
    <cellStyle name="Fixed" xfId="220" xr:uid="{00000000-0005-0000-0000-0000D4000000}"/>
    <cellStyle name="Good" xfId="221" xr:uid="{00000000-0005-0000-0000-0000D5000000}"/>
    <cellStyle name="Grey" xfId="222" xr:uid="{00000000-0005-0000-0000-0000D6000000}"/>
    <cellStyle name="HEADER" xfId="223" xr:uid="{00000000-0005-0000-0000-0000D7000000}"/>
    <cellStyle name="Header1" xfId="224" xr:uid="{00000000-0005-0000-0000-0000D8000000}"/>
    <cellStyle name="Header2" xfId="225" xr:uid="{00000000-0005-0000-0000-0000D9000000}"/>
    <cellStyle name="Heading 1" xfId="226" xr:uid="{00000000-0005-0000-0000-0000DA000000}"/>
    <cellStyle name="Heading 2" xfId="227" xr:uid="{00000000-0005-0000-0000-0000DB000000}"/>
    <cellStyle name="Heading 3" xfId="228" xr:uid="{00000000-0005-0000-0000-0000DC000000}"/>
    <cellStyle name="Heading 4" xfId="229" xr:uid="{00000000-0005-0000-0000-0000DD000000}"/>
    <cellStyle name="Input" xfId="230" xr:uid="{00000000-0005-0000-0000-0000DE000000}"/>
    <cellStyle name="Input [yellow]" xfId="231" xr:uid="{00000000-0005-0000-0000-0000DF000000}"/>
    <cellStyle name="Linked Cell" xfId="232" xr:uid="{00000000-0005-0000-0000-0000E0000000}"/>
    <cellStyle name="Model" xfId="233" xr:uid="{00000000-0005-0000-0000-0000E1000000}"/>
    <cellStyle name="Neutral" xfId="234" xr:uid="{00000000-0005-0000-0000-0000E2000000}"/>
    <cellStyle name="Normal" xfId="235" xr:uid="{00000000-0005-0000-0000-0000E3000000}"/>
    <cellStyle name="Normal - Style1" xfId="236" xr:uid="{00000000-0005-0000-0000-0000E4000000}"/>
    <cellStyle name="Normal_ SG&amp;A Bridge " xfId="237" xr:uid="{00000000-0005-0000-0000-0000E5000000}"/>
    <cellStyle name="Note" xfId="238" xr:uid="{00000000-0005-0000-0000-0000E6000000}"/>
    <cellStyle name="Output" xfId="239" xr:uid="{00000000-0005-0000-0000-0000E7000000}"/>
    <cellStyle name="Percent [2]" xfId="240" xr:uid="{00000000-0005-0000-0000-0000E8000000}"/>
    <cellStyle name="SAPBEXchaText 16 2 2" xfId="241" xr:uid="{00000000-0005-0000-0000-0000E9000000}"/>
    <cellStyle name="SAPBEXstdItem 2 9 2 2" xfId="242" xr:uid="{00000000-0005-0000-0000-0000EA000000}"/>
    <cellStyle name="subhead" xfId="243" xr:uid="{00000000-0005-0000-0000-0000EB000000}"/>
    <cellStyle name="Title" xfId="244" xr:uid="{00000000-0005-0000-0000-0000EC000000}"/>
    <cellStyle name="Total" xfId="245" xr:uid="{00000000-0005-0000-0000-0000ED000000}"/>
    <cellStyle name="Warning Text" xfId="246" xr:uid="{00000000-0005-0000-0000-0000EE000000}"/>
    <cellStyle name="강조색1 2" xfId="247" xr:uid="{00000000-0005-0000-0000-0000EF000000}"/>
    <cellStyle name="강조색1 2 2" xfId="248" xr:uid="{00000000-0005-0000-0000-0000F0000000}"/>
    <cellStyle name="강조색1 2 2 2" xfId="249" xr:uid="{00000000-0005-0000-0000-0000F1000000}"/>
    <cellStyle name="강조색1 2 3" xfId="250" xr:uid="{00000000-0005-0000-0000-0000F2000000}"/>
    <cellStyle name="강조색1 3" xfId="251" xr:uid="{00000000-0005-0000-0000-0000F3000000}"/>
    <cellStyle name="강조색2 2" xfId="252" xr:uid="{00000000-0005-0000-0000-0000F4000000}"/>
    <cellStyle name="강조색2 2 2" xfId="253" xr:uid="{00000000-0005-0000-0000-0000F5000000}"/>
    <cellStyle name="강조색2 2 2 2" xfId="254" xr:uid="{00000000-0005-0000-0000-0000F6000000}"/>
    <cellStyle name="강조색2 2 3" xfId="255" xr:uid="{00000000-0005-0000-0000-0000F7000000}"/>
    <cellStyle name="강조색2 3" xfId="256" xr:uid="{00000000-0005-0000-0000-0000F8000000}"/>
    <cellStyle name="강조색3 2" xfId="257" xr:uid="{00000000-0005-0000-0000-0000F9000000}"/>
    <cellStyle name="강조색3 2 2" xfId="258" xr:uid="{00000000-0005-0000-0000-0000FA000000}"/>
    <cellStyle name="강조색3 2 2 2" xfId="259" xr:uid="{00000000-0005-0000-0000-0000FB000000}"/>
    <cellStyle name="강조색3 2 3" xfId="260" xr:uid="{00000000-0005-0000-0000-0000FC000000}"/>
    <cellStyle name="강조색3 3" xfId="261" xr:uid="{00000000-0005-0000-0000-0000FD000000}"/>
    <cellStyle name="강조색4 2" xfId="262" xr:uid="{00000000-0005-0000-0000-0000FE000000}"/>
    <cellStyle name="강조색4 2 2" xfId="263" xr:uid="{00000000-0005-0000-0000-0000FF000000}"/>
    <cellStyle name="강조색4 2 2 2" xfId="264" xr:uid="{00000000-0005-0000-0000-000000010000}"/>
    <cellStyle name="강조색4 2 3" xfId="265" xr:uid="{00000000-0005-0000-0000-000001010000}"/>
    <cellStyle name="강조색4 3" xfId="266" xr:uid="{00000000-0005-0000-0000-000002010000}"/>
    <cellStyle name="강조색5 2" xfId="267" xr:uid="{00000000-0005-0000-0000-000003010000}"/>
    <cellStyle name="강조색5 2 2" xfId="268" xr:uid="{00000000-0005-0000-0000-000004010000}"/>
    <cellStyle name="강조색5 2 2 2" xfId="269" xr:uid="{00000000-0005-0000-0000-000005010000}"/>
    <cellStyle name="강조색5 2 3" xfId="270" xr:uid="{00000000-0005-0000-0000-000006010000}"/>
    <cellStyle name="강조색5 3" xfId="271" xr:uid="{00000000-0005-0000-0000-000007010000}"/>
    <cellStyle name="강조색6 2" xfId="272" xr:uid="{00000000-0005-0000-0000-000008010000}"/>
    <cellStyle name="강조색6 2 2" xfId="273" xr:uid="{00000000-0005-0000-0000-000009010000}"/>
    <cellStyle name="강조색6 2 2 2" xfId="274" xr:uid="{00000000-0005-0000-0000-00000A010000}"/>
    <cellStyle name="강조색6 2 3" xfId="275" xr:uid="{00000000-0005-0000-0000-00000B010000}"/>
    <cellStyle name="강조색6 3" xfId="276" xr:uid="{00000000-0005-0000-0000-00000C010000}"/>
    <cellStyle name="경고문 2" xfId="277" xr:uid="{00000000-0005-0000-0000-00000D010000}"/>
    <cellStyle name="경고문 2 2" xfId="278" xr:uid="{00000000-0005-0000-0000-00000E010000}"/>
    <cellStyle name="계산 2" xfId="279" xr:uid="{00000000-0005-0000-0000-00000F010000}"/>
    <cellStyle name="계산 2 2" xfId="280" xr:uid="{00000000-0005-0000-0000-000010010000}"/>
    <cellStyle name="계산 2 2 2" xfId="281" xr:uid="{00000000-0005-0000-0000-000011010000}"/>
    <cellStyle name="계산 2 3" xfId="282" xr:uid="{00000000-0005-0000-0000-000012010000}"/>
    <cellStyle name="계산 3" xfId="283" xr:uid="{00000000-0005-0000-0000-000013010000}"/>
    <cellStyle name="나쁨 2" xfId="284" xr:uid="{00000000-0005-0000-0000-000014010000}"/>
    <cellStyle name="나쁨 2 2" xfId="285" xr:uid="{00000000-0005-0000-0000-000015010000}"/>
    <cellStyle name="나쁨 2 2 2" xfId="286" xr:uid="{00000000-0005-0000-0000-000016010000}"/>
    <cellStyle name="나쁨 2 3" xfId="287" xr:uid="{00000000-0005-0000-0000-000017010000}"/>
    <cellStyle name="나쁨 3" xfId="288" xr:uid="{00000000-0005-0000-0000-000018010000}"/>
    <cellStyle name="똿뗦먛귟 [0.00]_PRODUCT DETAIL Q1" xfId="289" xr:uid="{00000000-0005-0000-0000-000019010000}"/>
    <cellStyle name="똿뗦먛귟_PRODUCT DETAIL Q1" xfId="290" xr:uid="{00000000-0005-0000-0000-00001A010000}"/>
    <cellStyle name="메모 2" xfId="291" xr:uid="{00000000-0005-0000-0000-00001B010000}"/>
    <cellStyle name="메모 2 2" xfId="292" xr:uid="{00000000-0005-0000-0000-00001C010000}"/>
    <cellStyle name="메모 2 2 2" xfId="293" xr:uid="{00000000-0005-0000-0000-00001D010000}"/>
    <cellStyle name="메모 2 3" xfId="294" xr:uid="{00000000-0005-0000-0000-00001E010000}"/>
    <cellStyle name="메모 3" xfId="295" xr:uid="{00000000-0005-0000-0000-00001F010000}"/>
    <cellStyle name="믅됞 [0.00]_PRODUCT DETAIL Q1" xfId="296" xr:uid="{00000000-0005-0000-0000-000020010000}"/>
    <cellStyle name="믅됞_PRODUCT DETAIL Q1" xfId="297" xr:uid="{00000000-0005-0000-0000-000021010000}"/>
    <cellStyle name="백분율 2" xfId="298" xr:uid="{00000000-0005-0000-0000-000022010000}"/>
    <cellStyle name="보통 2" xfId="299" xr:uid="{00000000-0005-0000-0000-000023010000}"/>
    <cellStyle name="보통 2 2" xfId="300" xr:uid="{00000000-0005-0000-0000-000024010000}"/>
    <cellStyle name="보통 2 2 2" xfId="301" xr:uid="{00000000-0005-0000-0000-000025010000}"/>
    <cellStyle name="보통 2 3" xfId="302" xr:uid="{00000000-0005-0000-0000-000026010000}"/>
    <cellStyle name="보통 3" xfId="303" xr:uid="{00000000-0005-0000-0000-000027010000}"/>
    <cellStyle name="뷭?_BOOKSHIP" xfId="304" xr:uid="{00000000-0005-0000-0000-000028010000}"/>
    <cellStyle name="설명 텍스트 2" xfId="305" xr:uid="{00000000-0005-0000-0000-000029010000}"/>
    <cellStyle name="설명 텍스트 2 2" xfId="306" xr:uid="{00000000-0005-0000-0000-00002A010000}"/>
    <cellStyle name="셀 확인 2" xfId="307" xr:uid="{00000000-0005-0000-0000-00002B010000}"/>
    <cellStyle name="셀 확인 2 2" xfId="308" xr:uid="{00000000-0005-0000-0000-00002C010000}"/>
    <cellStyle name="셀 확인 2 2 2" xfId="309" xr:uid="{00000000-0005-0000-0000-00002D010000}"/>
    <cellStyle name="셀 확인 2 3" xfId="310" xr:uid="{00000000-0005-0000-0000-00002E010000}"/>
    <cellStyle name="셀 확인 3" xfId="311" xr:uid="{00000000-0005-0000-0000-00002F010000}"/>
    <cellStyle name="쉼표 [0]" xfId="424" builtinId="6"/>
    <cellStyle name="쉼표 [0] 10" xfId="414" xr:uid="{00000000-0005-0000-0000-000030010000}"/>
    <cellStyle name="쉼표 [0] 2" xfId="2" xr:uid="{00000000-0005-0000-0000-000031010000}"/>
    <cellStyle name="쉼표 [0] 2 2" xfId="312" xr:uid="{00000000-0005-0000-0000-000032010000}"/>
    <cellStyle name="쉼표 [0] 2 2 2" xfId="313" xr:uid="{00000000-0005-0000-0000-000033010000}"/>
    <cellStyle name="쉼표 [0] 2 2 3" xfId="416" xr:uid="{00000000-0005-0000-0000-000034010000}"/>
    <cellStyle name="쉼표 [0] 2 3" xfId="314" xr:uid="{00000000-0005-0000-0000-000035010000}"/>
    <cellStyle name="쉼표 [0] 2 4" xfId="415" xr:uid="{00000000-0005-0000-0000-000036010000}"/>
    <cellStyle name="쉼표 [0] 3" xfId="315" xr:uid="{00000000-0005-0000-0000-000037010000}"/>
    <cellStyle name="쉼표 [0] 3 2" xfId="316" xr:uid="{00000000-0005-0000-0000-000038010000}"/>
    <cellStyle name="쉼표 [0] 3 2 2" xfId="317" xr:uid="{00000000-0005-0000-0000-000039010000}"/>
    <cellStyle name="쉼표 [0] 3 2 2 2" xfId="318" xr:uid="{00000000-0005-0000-0000-00003A010000}"/>
    <cellStyle name="쉼표 [0] 3 2 3" xfId="319" xr:uid="{00000000-0005-0000-0000-00003B010000}"/>
    <cellStyle name="쉼표 [0] 3 3" xfId="320" xr:uid="{00000000-0005-0000-0000-00003C010000}"/>
    <cellStyle name="쉼표 [0] 3 4" xfId="321" xr:uid="{00000000-0005-0000-0000-00003D010000}"/>
    <cellStyle name="쉼표 [0] 3 4 2" xfId="322" xr:uid="{00000000-0005-0000-0000-00003E010000}"/>
    <cellStyle name="쉼표 [0] 3 4 2 2" xfId="323" xr:uid="{00000000-0005-0000-0000-00003F010000}"/>
    <cellStyle name="쉼표 [0] 3 4 3" xfId="324" xr:uid="{00000000-0005-0000-0000-000040010000}"/>
    <cellStyle name="쉼표 [0] 3 5" xfId="325" xr:uid="{00000000-0005-0000-0000-000041010000}"/>
    <cellStyle name="쉼표 [0] 3 5 2" xfId="326" xr:uid="{00000000-0005-0000-0000-000042010000}"/>
    <cellStyle name="쉼표 [0] 3 6" xfId="327" xr:uid="{00000000-0005-0000-0000-000043010000}"/>
    <cellStyle name="쉼표 [0] 4" xfId="328" xr:uid="{00000000-0005-0000-0000-000044010000}"/>
    <cellStyle name="쉼표 [0] 4 2" xfId="329" xr:uid="{00000000-0005-0000-0000-000045010000}"/>
    <cellStyle name="쉼표 [0] 5" xfId="330" xr:uid="{00000000-0005-0000-0000-000046010000}"/>
    <cellStyle name="쉼표 [0] 6" xfId="331" xr:uid="{00000000-0005-0000-0000-000047010000}"/>
    <cellStyle name="쉼표 [0] 7" xfId="332" xr:uid="{00000000-0005-0000-0000-000048010000}"/>
    <cellStyle name="쉼표 [0] 8" xfId="333" xr:uid="{00000000-0005-0000-0000-000049010000}"/>
    <cellStyle name="쉼표 [0] 9" xfId="334" xr:uid="{00000000-0005-0000-0000-00004A010000}"/>
    <cellStyle name="스타일 1" xfId="335" xr:uid="{00000000-0005-0000-0000-00004B010000}"/>
    <cellStyle name="스타일 1 2" xfId="336" xr:uid="{00000000-0005-0000-0000-00004C010000}"/>
    <cellStyle name="연결된 셀 2" xfId="337" xr:uid="{00000000-0005-0000-0000-00004D010000}"/>
    <cellStyle name="연결된 셀 2 2" xfId="338" xr:uid="{00000000-0005-0000-0000-00004E010000}"/>
    <cellStyle name="요약 2" xfId="339" xr:uid="{00000000-0005-0000-0000-00004F010000}"/>
    <cellStyle name="요약 2 2" xfId="340" xr:uid="{00000000-0005-0000-0000-000050010000}"/>
    <cellStyle name="입력 2" xfId="341" xr:uid="{00000000-0005-0000-0000-000051010000}"/>
    <cellStyle name="입력 2 2" xfId="342" xr:uid="{00000000-0005-0000-0000-000052010000}"/>
    <cellStyle name="입력 2 2 2" xfId="343" xr:uid="{00000000-0005-0000-0000-000053010000}"/>
    <cellStyle name="입력 2 3" xfId="344" xr:uid="{00000000-0005-0000-0000-000054010000}"/>
    <cellStyle name="입력 3" xfId="345" xr:uid="{00000000-0005-0000-0000-000055010000}"/>
    <cellStyle name="제목 1 2" xfId="346" xr:uid="{00000000-0005-0000-0000-000056010000}"/>
    <cellStyle name="제목 1 2 2" xfId="347" xr:uid="{00000000-0005-0000-0000-000057010000}"/>
    <cellStyle name="제목 2 2" xfId="348" xr:uid="{00000000-0005-0000-0000-000058010000}"/>
    <cellStyle name="제목 2 2 2" xfId="349" xr:uid="{00000000-0005-0000-0000-000059010000}"/>
    <cellStyle name="제목 3 2" xfId="350" xr:uid="{00000000-0005-0000-0000-00005A010000}"/>
    <cellStyle name="제목 3 2 2" xfId="351" xr:uid="{00000000-0005-0000-0000-00005B010000}"/>
    <cellStyle name="제목 4 2" xfId="352" xr:uid="{00000000-0005-0000-0000-00005C010000}"/>
    <cellStyle name="제목 4 2 2" xfId="353" xr:uid="{00000000-0005-0000-0000-00005D010000}"/>
    <cellStyle name="제목 5" xfId="354" xr:uid="{00000000-0005-0000-0000-00005E010000}"/>
    <cellStyle name="제목 5 2" xfId="355" xr:uid="{00000000-0005-0000-0000-00005F010000}"/>
    <cellStyle name="좋음 2" xfId="356" xr:uid="{00000000-0005-0000-0000-000060010000}"/>
    <cellStyle name="좋음 2 2" xfId="357" xr:uid="{00000000-0005-0000-0000-000061010000}"/>
    <cellStyle name="좋음 2 2 2" xfId="358" xr:uid="{00000000-0005-0000-0000-000062010000}"/>
    <cellStyle name="좋음 2 3" xfId="359" xr:uid="{00000000-0005-0000-0000-000063010000}"/>
    <cellStyle name="좋음 3" xfId="360" xr:uid="{00000000-0005-0000-0000-000064010000}"/>
    <cellStyle name="출력 2" xfId="361" xr:uid="{00000000-0005-0000-0000-000065010000}"/>
    <cellStyle name="출력 2 2" xfId="362" xr:uid="{00000000-0005-0000-0000-000066010000}"/>
    <cellStyle name="출력 2 2 2" xfId="363" xr:uid="{00000000-0005-0000-0000-000067010000}"/>
    <cellStyle name="출력 2 3" xfId="364" xr:uid="{00000000-0005-0000-0000-000068010000}"/>
    <cellStyle name="출력 3" xfId="365" xr:uid="{00000000-0005-0000-0000-000069010000}"/>
    <cellStyle name="콤마 [0]" xfId="366" xr:uid="{00000000-0005-0000-0000-00006A010000}"/>
    <cellStyle name="콤마_ 견적기준 FLOW " xfId="367" xr:uid="{00000000-0005-0000-0000-00006B010000}"/>
    <cellStyle name="통화 [0] 2" xfId="368" xr:uid="{00000000-0005-0000-0000-00006C010000}"/>
    <cellStyle name="표준" xfId="0" builtinId="0"/>
    <cellStyle name="표준 10" xfId="369" xr:uid="{00000000-0005-0000-0000-00006E010000}"/>
    <cellStyle name="표준 11" xfId="370" xr:uid="{00000000-0005-0000-0000-00006F010000}"/>
    <cellStyle name="표준 11 2" xfId="371" xr:uid="{00000000-0005-0000-0000-000070010000}"/>
    <cellStyle name="표준 12" xfId="372" xr:uid="{00000000-0005-0000-0000-000071010000}"/>
    <cellStyle name="표준 13" xfId="373" xr:uid="{00000000-0005-0000-0000-000072010000}"/>
    <cellStyle name="표준 14" xfId="374" xr:uid="{00000000-0005-0000-0000-000073010000}"/>
    <cellStyle name="표준 15" xfId="375" xr:uid="{00000000-0005-0000-0000-000074010000}"/>
    <cellStyle name="표준 16" xfId="376" xr:uid="{00000000-0005-0000-0000-000075010000}"/>
    <cellStyle name="표준 17" xfId="377" xr:uid="{00000000-0005-0000-0000-000076010000}"/>
    <cellStyle name="표준 18" xfId="378" xr:uid="{00000000-0005-0000-0000-000077010000}"/>
    <cellStyle name="표준 19" xfId="379" xr:uid="{00000000-0005-0000-0000-000078010000}"/>
    <cellStyle name="표준 19 2" xfId="380" xr:uid="{00000000-0005-0000-0000-000079010000}"/>
    <cellStyle name="표준 19 3" xfId="7" xr:uid="{00000000-0005-0000-0000-00007A010000}"/>
    <cellStyle name="표준 2" xfId="3" xr:uid="{00000000-0005-0000-0000-00007B010000}"/>
    <cellStyle name="표준 2 2" xfId="381" xr:uid="{00000000-0005-0000-0000-00007C010000}"/>
    <cellStyle name="표준 2 3" xfId="382" xr:uid="{00000000-0005-0000-0000-00007D010000}"/>
    <cellStyle name="표준 2 4" xfId="383" xr:uid="{00000000-0005-0000-0000-00007E010000}"/>
    <cellStyle name="표준 2 8" xfId="384" xr:uid="{00000000-0005-0000-0000-00007F010000}"/>
    <cellStyle name="표준 2_전체취합(2009년2학기공산품업체)" xfId="385" xr:uid="{00000000-0005-0000-0000-000080010000}"/>
    <cellStyle name="표준 20" xfId="386" xr:uid="{00000000-0005-0000-0000-000081010000}"/>
    <cellStyle name="표준 21" xfId="387" xr:uid="{00000000-0005-0000-0000-000082010000}"/>
    <cellStyle name="표준 22" xfId="388" xr:uid="{00000000-0005-0000-0000-000083010000}"/>
    <cellStyle name="표준 23" xfId="389" xr:uid="{00000000-0005-0000-0000-000084010000}"/>
    <cellStyle name="표준 24" xfId="390" xr:uid="{00000000-0005-0000-0000-000085010000}"/>
    <cellStyle name="표준 25" xfId="5" xr:uid="{00000000-0005-0000-0000-000086010000}"/>
    <cellStyle name="표준 26" xfId="391" xr:uid="{00000000-0005-0000-0000-000087010000}"/>
    <cellStyle name="표준 27" xfId="413" xr:uid="{00000000-0005-0000-0000-000088010000}"/>
    <cellStyle name="표준 28" xfId="421" xr:uid="{00000000-0005-0000-0000-000089010000}"/>
    <cellStyle name="표준 29" xfId="422" xr:uid="{00000000-0005-0000-0000-00008A010000}"/>
    <cellStyle name="표준 3" xfId="1" xr:uid="{00000000-0005-0000-0000-00008B010000}"/>
    <cellStyle name="표준 3 2" xfId="392" xr:uid="{00000000-0005-0000-0000-00008C010000}"/>
    <cellStyle name="표준 3 2 2" xfId="393" xr:uid="{00000000-0005-0000-0000-00008D010000}"/>
    <cellStyle name="표준 3 2 2 2" xfId="394" xr:uid="{00000000-0005-0000-0000-00008E010000}"/>
    <cellStyle name="표준 3 2 3" xfId="395" xr:uid="{00000000-0005-0000-0000-00008F010000}"/>
    <cellStyle name="표준 3 2 4" xfId="418" xr:uid="{00000000-0005-0000-0000-000090010000}"/>
    <cellStyle name="표준 3 3" xfId="396" xr:uid="{00000000-0005-0000-0000-000091010000}"/>
    <cellStyle name="표준 3 3 2" xfId="397" xr:uid="{00000000-0005-0000-0000-000092010000}"/>
    <cellStyle name="표준 3 3 2 2" xfId="398" xr:uid="{00000000-0005-0000-0000-000093010000}"/>
    <cellStyle name="표준 3 3 3" xfId="399" xr:uid="{00000000-0005-0000-0000-000094010000}"/>
    <cellStyle name="표준 3 4" xfId="400" xr:uid="{00000000-0005-0000-0000-000095010000}"/>
    <cellStyle name="표준 3 4 2" xfId="401" xr:uid="{00000000-0005-0000-0000-000096010000}"/>
    <cellStyle name="표준 3 5" xfId="402" xr:uid="{00000000-0005-0000-0000-000097010000}"/>
    <cellStyle name="표준 3 6" xfId="403" xr:uid="{00000000-0005-0000-0000-000098010000}"/>
    <cellStyle name="표준 3 7" xfId="417" xr:uid="{00000000-0005-0000-0000-000099010000}"/>
    <cellStyle name="표준 30" xfId="423" xr:uid="{00000000-0005-0000-0000-00009A010000}"/>
    <cellStyle name="표준 4" xfId="6" xr:uid="{00000000-0005-0000-0000-00009B010000}"/>
    <cellStyle name="표준 4 2" xfId="404" xr:uid="{00000000-0005-0000-0000-00009C010000}"/>
    <cellStyle name="표준 4 3" xfId="419" xr:uid="{00000000-0005-0000-0000-00009D010000}"/>
    <cellStyle name="표준 5" xfId="405" xr:uid="{00000000-0005-0000-0000-00009E010000}"/>
    <cellStyle name="표준 5 2" xfId="406" xr:uid="{00000000-0005-0000-0000-00009F010000}"/>
    <cellStyle name="표준 5 3" xfId="407" xr:uid="{00000000-0005-0000-0000-0000A0010000}"/>
    <cellStyle name="표준 5 4" xfId="420" xr:uid="{00000000-0005-0000-0000-0000A1010000}"/>
    <cellStyle name="표준 6" xfId="408" xr:uid="{00000000-0005-0000-0000-0000A2010000}"/>
    <cellStyle name="표준 6 2" xfId="409" xr:uid="{00000000-0005-0000-0000-0000A3010000}"/>
    <cellStyle name="표준 7" xfId="410" xr:uid="{00000000-0005-0000-0000-0000A4010000}"/>
    <cellStyle name="표준 8" xfId="411" xr:uid="{00000000-0005-0000-0000-0000A5010000}"/>
    <cellStyle name="표준 9" xfId="412" xr:uid="{00000000-0005-0000-0000-0000A6010000}"/>
    <cellStyle name="표준_복사본 농산물,수산물 주문서(06.11월)" xfId="4" xr:uid="{00000000-0005-0000-0000-0000A701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4"/>
  <sheetViews>
    <sheetView workbookViewId="0">
      <selection sqref="A1:I1"/>
    </sheetView>
  </sheetViews>
  <sheetFormatPr defaultRowHeight="14.25"/>
  <cols>
    <col min="1" max="1" width="4" style="1" customWidth="1"/>
    <col min="2" max="2" width="11.25" style="1" customWidth="1"/>
    <col min="3" max="3" width="19.75" style="133" customWidth="1"/>
    <col min="4" max="4" width="47.25" style="4" customWidth="1"/>
    <col min="5" max="5" width="4.875" style="1" customWidth="1"/>
    <col min="6" max="6" width="9.5" style="2" customWidth="1"/>
    <col min="7" max="7" width="14.5" style="3" customWidth="1"/>
    <col min="8" max="8" width="17.375" style="2" customWidth="1"/>
    <col min="9" max="9" width="24.75" style="1" customWidth="1"/>
    <col min="10" max="16384" width="9" style="1"/>
  </cols>
  <sheetData>
    <row r="1" spans="1:10" ht="39.75" thickBot="1">
      <c r="A1" s="193" t="s">
        <v>275</v>
      </c>
      <c r="B1" s="193"/>
      <c r="C1" s="193"/>
      <c r="D1" s="193"/>
      <c r="E1" s="193"/>
      <c r="F1" s="193"/>
      <c r="G1" s="193"/>
      <c r="H1" s="193"/>
      <c r="I1" s="193"/>
    </row>
    <row r="2" spans="1:10" ht="28.5" customHeight="1">
      <c r="A2" s="194" t="s">
        <v>303</v>
      </c>
      <c r="B2" s="195"/>
      <c r="C2" s="196" t="s">
        <v>17</v>
      </c>
      <c r="D2" s="197"/>
      <c r="E2" s="198">
        <f>H124</f>
        <v>0</v>
      </c>
      <c r="F2" s="198"/>
      <c r="G2" s="198"/>
      <c r="H2" s="8" t="s">
        <v>14</v>
      </c>
      <c r="I2" s="9" t="s">
        <v>222</v>
      </c>
    </row>
    <row r="3" spans="1:10" ht="28.5" customHeight="1">
      <c r="A3" s="199" t="s">
        <v>302</v>
      </c>
      <c r="B3" s="200"/>
      <c r="C3" s="203" t="s">
        <v>16</v>
      </c>
      <c r="D3" s="204"/>
      <c r="E3" s="205"/>
      <c r="F3" s="206"/>
      <c r="G3" s="207"/>
      <c r="H3" s="10" t="s">
        <v>15</v>
      </c>
      <c r="I3" s="11"/>
      <c r="J3" s="34"/>
    </row>
    <row r="4" spans="1:10" ht="28.5" customHeight="1" thickBot="1">
      <c r="A4" s="201"/>
      <c r="B4" s="202"/>
      <c r="C4" s="119" t="s">
        <v>22</v>
      </c>
      <c r="D4" s="211"/>
      <c r="E4" s="211"/>
      <c r="F4" s="211"/>
      <c r="G4" s="211"/>
      <c r="H4" s="12" t="s">
        <v>13</v>
      </c>
      <c r="I4" s="13" t="s">
        <v>18</v>
      </c>
    </row>
    <row r="5" spans="1:10" ht="4.5" customHeight="1" thickBot="1">
      <c r="A5" s="7"/>
      <c r="B5" s="7"/>
      <c r="C5" s="120"/>
      <c r="D5" s="7"/>
      <c r="E5" s="7"/>
      <c r="F5" s="7"/>
      <c r="G5" s="7"/>
      <c r="H5" s="7"/>
    </row>
    <row r="6" spans="1:10" ht="29.25" customHeight="1">
      <c r="A6" s="27" t="s">
        <v>0</v>
      </c>
      <c r="B6" s="28" t="s">
        <v>12</v>
      </c>
      <c r="C6" s="121" t="s">
        <v>1</v>
      </c>
      <c r="D6" s="28" t="s">
        <v>11</v>
      </c>
      <c r="E6" s="28" t="s">
        <v>2</v>
      </c>
      <c r="F6" s="29" t="s">
        <v>10</v>
      </c>
      <c r="G6" s="30" t="s">
        <v>6</v>
      </c>
      <c r="H6" s="31" t="s">
        <v>9</v>
      </c>
      <c r="I6" s="32" t="s">
        <v>7</v>
      </c>
    </row>
    <row r="7" spans="1:10" ht="17.25" customHeight="1">
      <c r="A7" s="6">
        <v>1</v>
      </c>
      <c r="B7" s="21">
        <v>3047010005</v>
      </c>
      <c r="C7" s="122" t="s">
        <v>23</v>
      </c>
      <c r="D7" s="134" t="s">
        <v>278</v>
      </c>
      <c r="E7" s="23" t="s">
        <v>4</v>
      </c>
      <c r="F7" s="111">
        <v>35</v>
      </c>
      <c r="G7" s="112"/>
      <c r="H7" s="26">
        <f t="shared" ref="H7:H70" si="0">G7*F7</f>
        <v>0</v>
      </c>
      <c r="I7" s="35"/>
    </row>
    <row r="8" spans="1:10" ht="17.25" customHeight="1">
      <c r="A8" s="6">
        <v>2</v>
      </c>
      <c r="B8" s="21">
        <v>3047030030</v>
      </c>
      <c r="C8" s="122" t="s">
        <v>24</v>
      </c>
      <c r="D8" s="134" t="s">
        <v>25</v>
      </c>
      <c r="E8" s="23" t="s">
        <v>5</v>
      </c>
      <c r="F8" s="113">
        <v>5</v>
      </c>
      <c r="G8" s="112"/>
      <c r="H8" s="26">
        <f t="shared" si="0"/>
        <v>0</v>
      </c>
      <c r="I8" s="35"/>
    </row>
    <row r="9" spans="1:10" ht="17.25" customHeight="1">
      <c r="A9" s="6">
        <v>3</v>
      </c>
      <c r="B9" s="21">
        <v>3047010049</v>
      </c>
      <c r="C9" s="122" t="s">
        <v>26</v>
      </c>
      <c r="D9" s="135" t="s">
        <v>27</v>
      </c>
      <c r="E9" s="25" t="s">
        <v>3</v>
      </c>
      <c r="F9" s="113">
        <v>3</v>
      </c>
      <c r="G9" s="112"/>
      <c r="H9" s="26">
        <f t="shared" si="0"/>
        <v>0</v>
      </c>
      <c r="I9" s="36"/>
    </row>
    <row r="10" spans="1:10" ht="17.25" customHeight="1">
      <c r="A10" s="6">
        <v>4</v>
      </c>
      <c r="B10" s="21">
        <v>3047010006</v>
      </c>
      <c r="C10" s="122" t="s">
        <v>28</v>
      </c>
      <c r="D10" s="134" t="s">
        <v>29</v>
      </c>
      <c r="E10" s="23" t="s">
        <v>5</v>
      </c>
      <c r="F10" s="113">
        <v>40</v>
      </c>
      <c r="G10" s="112"/>
      <c r="H10" s="26">
        <f t="shared" si="0"/>
        <v>0</v>
      </c>
      <c r="I10" s="35"/>
    </row>
    <row r="11" spans="1:10" ht="17.25" customHeight="1">
      <c r="A11" s="6">
        <v>5</v>
      </c>
      <c r="B11" s="21">
        <v>3047030012</v>
      </c>
      <c r="C11" s="122" t="s">
        <v>30</v>
      </c>
      <c r="D11" s="134" t="s">
        <v>279</v>
      </c>
      <c r="E11" s="23" t="s">
        <v>5</v>
      </c>
      <c r="F11" s="113">
        <v>5</v>
      </c>
      <c r="G11" s="112"/>
      <c r="H11" s="26">
        <f t="shared" si="0"/>
        <v>0</v>
      </c>
      <c r="I11" s="35"/>
    </row>
    <row r="12" spans="1:10" ht="17.25" customHeight="1">
      <c r="A12" s="6">
        <v>6</v>
      </c>
      <c r="B12" s="21">
        <v>3047010039</v>
      </c>
      <c r="C12" s="123" t="s">
        <v>31</v>
      </c>
      <c r="D12" s="134" t="s">
        <v>32</v>
      </c>
      <c r="E12" s="23" t="s">
        <v>33</v>
      </c>
      <c r="F12" s="113">
        <v>35</v>
      </c>
      <c r="G12" s="112"/>
      <c r="H12" s="26">
        <f t="shared" si="0"/>
        <v>0</v>
      </c>
      <c r="I12" s="35"/>
    </row>
    <row r="13" spans="1:10" ht="17.25" customHeight="1">
      <c r="A13" s="6">
        <v>7</v>
      </c>
      <c r="B13" s="21">
        <v>3047030031</v>
      </c>
      <c r="C13" s="122" t="s">
        <v>34</v>
      </c>
      <c r="D13" s="135" t="s">
        <v>35</v>
      </c>
      <c r="E13" s="23" t="s">
        <v>33</v>
      </c>
      <c r="F13" s="113">
        <v>5</v>
      </c>
      <c r="G13" s="112"/>
      <c r="H13" s="26">
        <f t="shared" si="0"/>
        <v>0</v>
      </c>
      <c r="I13" s="36"/>
    </row>
    <row r="14" spans="1:10" ht="17.25" customHeight="1">
      <c r="A14" s="6">
        <v>8</v>
      </c>
      <c r="B14" s="21">
        <v>3046040001</v>
      </c>
      <c r="C14" s="122" t="s">
        <v>36</v>
      </c>
      <c r="D14" s="136" t="s">
        <v>37</v>
      </c>
      <c r="E14" s="23" t="s">
        <v>33</v>
      </c>
      <c r="F14" s="113">
        <v>40</v>
      </c>
      <c r="G14" s="112"/>
      <c r="H14" s="26">
        <f t="shared" si="0"/>
        <v>0</v>
      </c>
      <c r="I14" s="37"/>
    </row>
    <row r="15" spans="1:10" ht="17.25" customHeight="1">
      <c r="A15" s="6">
        <v>9</v>
      </c>
      <c r="B15" s="21">
        <v>3046030009</v>
      </c>
      <c r="C15" s="122" t="s">
        <v>38</v>
      </c>
      <c r="D15" s="134" t="s">
        <v>39</v>
      </c>
      <c r="E15" s="23" t="s">
        <v>5</v>
      </c>
      <c r="F15" s="113">
        <v>230</v>
      </c>
      <c r="G15" s="112"/>
      <c r="H15" s="26">
        <f t="shared" si="0"/>
        <v>0</v>
      </c>
      <c r="I15" s="35"/>
    </row>
    <row r="16" spans="1:10" ht="17.25" customHeight="1">
      <c r="A16" s="6">
        <v>10</v>
      </c>
      <c r="B16" s="21">
        <v>3047010034</v>
      </c>
      <c r="C16" s="122" t="s">
        <v>40</v>
      </c>
      <c r="D16" s="134" t="s">
        <v>41</v>
      </c>
      <c r="E16" s="23" t="s">
        <v>33</v>
      </c>
      <c r="F16" s="113">
        <v>170</v>
      </c>
      <c r="G16" s="112"/>
      <c r="H16" s="26">
        <f t="shared" si="0"/>
        <v>0</v>
      </c>
      <c r="I16" s="35"/>
    </row>
    <row r="17" spans="1:9" ht="17.25" customHeight="1">
      <c r="A17" s="6">
        <v>11</v>
      </c>
      <c r="B17" s="21">
        <v>3047010041</v>
      </c>
      <c r="C17" s="124" t="s">
        <v>42</v>
      </c>
      <c r="D17" s="137" t="s">
        <v>43</v>
      </c>
      <c r="E17" s="23" t="s">
        <v>5</v>
      </c>
      <c r="F17" s="113">
        <v>3</v>
      </c>
      <c r="G17" s="112"/>
      <c r="H17" s="26">
        <f t="shared" si="0"/>
        <v>0</v>
      </c>
      <c r="I17" s="38"/>
    </row>
    <row r="18" spans="1:9" ht="17.25" customHeight="1">
      <c r="A18" s="6">
        <v>12</v>
      </c>
      <c r="B18" s="21">
        <v>3047030023</v>
      </c>
      <c r="C18" s="122" t="s">
        <v>44</v>
      </c>
      <c r="D18" s="134" t="s">
        <v>45</v>
      </c>
      <c r="E18" s="23" t="s">
        <v>46</v>
      </c>
      <c r="F18" s="113">
        <v>5</v>
      </c>
      <c r="G18" s="112"/>
      <c r="H18" s="26">
        <f t="shared" si="0"/>
        <v>0</v>
      </c>
      <c r="I18" s="35"/>
    </row>
    <row r="19" spans="1:9" ht="17.25" customHeight="1">
      <c r="A19" s="6">
        <v>13</v>
      </c>
      <c r="B19" s="21">
        <v>3047010046</v>
      </c>
      <c r="C19" s="125" t="s">
        <v>47</v>
      </c>
      <c r="D19" s="134" t="s">
        <v>280</v>
      </c>
      <c r="E19" s="23" t="s">
        <v>33</v>
      </c>
      <c r="F19" s="113">
        <v>200</v>
      </c>
      <c r="G19" s="112"/>
      <c r="H19" s="26">
        <f t="shared" si="0"/>
        <v>0</v>
      </c>
      <c r="I19" s="35"/>
    </row>
    <row r="20" spans="1:9" ht="17.25" customHeight="1">
      <c r="A20" s="6">
        <v>14</v>
      </c>
      <c r="B20" s="21">
        <v>3046030010</v>
      </c>
      <c r="C20" s="122" t="s">
        <v>48</v>
      </c>
      <c r="D20" s="134" t="s">
        <v>49</v>
      </c>
      <c r="E20" s="23" t="s">
        <v>5</v>
      </c>
      <c r="F20" s="113">
        <v>5</v>
      </c>
      <c r="G20" s="112"/>
      <c r="H20" s="26">
        <f t="shared" si="0"/>
        <v>0</v>
      </c>
      <c r="I20" s="35"/>
    </row>
    <row r="21" spans="1:9" ht="17.25" customHeight="1">
      <c r="A21" s="6">
        <v>15</v>
      </c>
      <c r="B21" s="21">
        <v>3046030013</v>
      </c>
      <c r="C21" s="122" t="s">
        <v>50</v>
      </c>
      <c r="D21" s="134" t="s">
        <v>51</v>
      </c>
      <c r="E21" s="23" t="s">
        <v>5</v>
      </c>
      <c r="F21" s="113">
        <v>5</v>
      </c>
      <c r="G21" s="112"/>
      <c r="H21" s="26">
        <f t="shared" si="0"/>
        <v>0</v>
      </c>
      <c r="I21" s="35"/>
    </row>
    <row r="22" spans="1:9" ht="17.25" customHeight="1">
      <c r="A22" s="6">
        <v>16</v>
      </c>
      <c r="B22" s="21">
        <v>3046030006</v>
      </c>
      <c r="C22" s="122" t="s">
        <v>52</v>
      </c>
      <c r="D22" s="134" t="s">
        <v>53</v>
      </c>
      <c r="E22" s="23" t="s">
        <v>5</v>
      </c>
      <c r="F22" s="113">
        <v>300</v>
      </c>
      <c r="G22" s="112"/>
      <c r="H22" s="26">
        <f t="shared" si="0"/>
        <v>0</v>
      </c>
      <c r="I22" s="35"/>
    </row>
    <row r="23" spans="1:9" ht="17.25" customHeight="1">
      <c r="A23" s="6">
        <v>17</v>
      </c>
      <c r="B23" s="21">
        <v>3047030022</v>
      </c>
      <c r="C23" s="122" t="s">
        <v>54</v>
      </c>
      <c r="D23" s="134" t="s">
        <v>55</v>
      </c>
      <c r="E23" s="23" t="s">
        <v>5</v>
      </c>
      <c r="F23" s="113">
        <v>10000</v>
      </c>
      <c r="G23" s="112"/>
      <c r="H23" s="26">
        <f t="shared" si="0"/>
        <v>0</v>
      </c>
      <c r="I23" s="35"/>
    </row>
    <row r="24" spans="1:9" ht="17.25">
      <c r="A24" s="6">
        <v>18</v>
      </c>
      <c r="B24" s="21">
        <v>3047030028</v>
      </c>
      <c r="C24" s="123" t="s">
        <v>56</v>
      </c>
      <c r="D24" s="134" t="s">
        <v>281</v>
      </c>
      <c r="E24" s="23" t="s">
        <v>5</v>
      </c>
      <c r="F24" s="113">
        <v>10</v>
      </c>
      <c r="G24" s="112"/>
      <c r="H24" s="26">
        <f t="shared" si="0"/>
        <v>0</v>
      </c>
      <c r="I24" s="35"/>
    </row>
    <row r="25" spans="1:9" ht="17.25">
      <c r="A25" s="6">
        <v>19</v>
      </c>
      <c r="B25" s="21">
        <v>3047010015</v>
      </c>
      <c r="C25" s="123" t="s">
        <v>57</v>
      </c>
      <c r="D25" s="134" t="s">
        <v>58</v>
      </c>
      <c r="E25" s="23" t="s">
        <v>33</v>
      </c>
      <c r="F25" s="113">
        <v>200</v>
      </c>
      <c r="G25" s="112"/>
      <c r="H25" s="26">
        <f t="shared" si="0"/>
        <v>0</v>
      </c>
      <c r="I25" s="35"/>
    </row>
    <row r="26" spans="1:9" ht="17.25">
      <c r="A26" s="6">
        <v>20</v>
      </c>
      <c r="B26" s="21">
        <v>3047010019</v>
      </c>
      <c r="C26" s="122" t="s">
        <v>59</v>
      </c>
      <c r="D26" s="134" t="s">
        <v>282</v>
      </c>
      <c r="E26" s="23" t="s">
        <v>33</v>
      </c>
      <c r="F26" s="113">
        <v>45</v>
      </c>
      <c r="G26" s="112"/>
      <c r="H26" s="26">
        <f t="shared" si="0"/>
        <v>0</v>
      </c>
      <c r="I26" s="35"/>
    </row>
    <row r="27" spans="1:9" ht="17.25">
      <c r="A27" s="6">
        <v>21</v>
      </c>
      <c r="B27" s="21">
        <v>3047010060</v>
      </c>
      <c r="C27" s="122" t="s">
        <v>60</v>
      </c>
      <c r="D27" s="134" t="s">
        <v>283</v>
      </c>
      <c r="E27" s="23" t="s">
        <v>33</v>
      </c>
      <c r="F27" s="113">
        <v>3</v>
      </c>
      <c r="G27" s="112"/>
      <c r="H27" s="26">
        <f t="shared" si="0"/>
        <v>0</v>
      </c>
      <c r="I27" s="35"/>
    </row>
    <row r="28" spans="1:9" ht="17.25">
      <c r="A28" s="6">
        <v>22</v>
      </c>
      <c r="B28" s="21">
        <v>3047010054</v>
      </c>
      <c r="C28" s="122" t="s">
        <v>61</v>
      </c>
      <c r="D28" s="134" t="s">
        <v>62</v>
      </c>
      <c r="E28" s="23" t="s">
        <v>33</v>
      </c>
      <c r="F28" s="113">
        <v>3</v>
      </c>
      <c r="G28" s="112"/>
      <c r="H28" s="26">
        <f t="shared" si="0"/>
        <v>0</v>
      </c>
      <c r="I28" s="35"/>
    </row>
    <row r="29" spans="1:9" ht="17.25">
      <c r="A29" s="6">
        <v>23</v>
      </c>
      <c r="B29" s="21">
        <v>3047010056</v>
      </c>
      <c r="C29" s="122" t="s">
        <v>63</v>
      </c>
      <c r="D29" s="134" t="s">
        <v>64</v>
      </c>
      <c r="E29" s="23" t="s">
        <v>33</v>
      </c>
      <c r="F29" s="113">
        <v>10</v>
      </c>
      <c r="G29" s="112"/>
      <c r="H29" s="26">
        <f t="shared" si="0"/>
        <v>0</v>
      </c>
      <c r="I29" s="35"/>
    </row>
    <row r="30" spans="1:9" ht="17.25">
      <c r="A30" s="6">
        <v>24</v>
      </c>
      <c r="B30" s="21">
        <v>3047010040</v>
      </c>
      <c r="C30" s="122" t="s">
        <v>65</v>
      </c>
      <c r="D30" s="134" t="s">
        <v>284</v>
      </c>
      <c r="E30" s="23" t="s">
        <v>33</v>
      </c>
      <c r="F30" s="113">
        <v>40</v>
      </c>
      <c r="G30" s="112"/>
      <c r="H30" s="26">
        <f t="shared" si="0"/>
        <v>0</v>
      </c>
      <c r="I30" s="35"/>
    </row>
    <row r="31" spans="1:9" ht="17.25">
      <c r="A31" s="6">
        <v>25</v>
      </c>
      <c r="B31" s="21">
        <v>3044030010</v>
      </c>
      <c r="C31" s="122" t="s">
        <v>66</v>
      </c>
      <c r="D31" s="134" t="s">
        <v>67</v>
      </c>
      <c r="E31" s="23" t="s">
        <v>33</v>
      </c>
      <c r="F31" s="113">
        <v>3</v>
      </c>
      <c r="G31" s="112"/>
      <c r="H31" s="26">
        <f t="shared" si="0"/>
        <v>0</v>
      </c>
      <c r="I31" s="35"/>
    </row>
    <row r="32" spans="1:9" ht="17.25">
      <c r="A32" s="6">
        <v>26</v>
      </c>
      <c r="B32" s="21">
        <v>3047010018</v>
      </c>
      <c r="C32" s="122" t="s">
        <v>68</v>
      </c>
      <c r="D32" s="134" t="s">
        <v>69</v>
      </c>
      <c r="E32" s="23" t="s">
        <v>33</v>
      </c>
      <c r="F32" s="113">
        <v>15</v>
      </c>
      <c r="G32" s="112"/>
      <c r="H32" s="26">
        <f t="shared" si="0"/>
        <v>0</v>
      </c>
      <c r="I32" s="35"/>
    </row>
    <row r="33" spans="1:9" ht="17.25">
      <c r="A33" s="6">
        <v>27</v>
      </c>
      <c r="B33" s="21">
        <v>3047010047</v>
      </c>
      <c r="C33" s="122" t="s">
        <v>68</v>
      </c>
      <c r="D33" s="134" t="s">
        <v>70</v>
      </c>
      <c r="E33" s="23" t="s">
        <v>33</v>
      </c>
      <c r="F33" s="113">
        <v>10</v>
      </c>
      <c r="G33" s="112"/>
      <c r="H33" s="26">
        <f t="shared" si="0"/>
        <v>0</v>
      </c>
      <c r="I33" s="35"/>
    </row>
    <row r="34" spans="1:9" ht="17.25">
      <c r="A34" s="6">
        <v>28</v>
      </c>
      <c r="B34" s="21">
        <v>3046030007</v>
      </c>
      <c r="C34" s="122" t="s">
        <v>71</v>
      </c>
      <c r="D34" s="134" t="s">
        <v>72</v>
      </c>
      <c r="E34" s="23" t="s">
        <v>5</v>
      </c>
      <c r="F34" s="113">
        <v>5</v>
      </c>
      <c r="G34" s="112"/>
      <c r="H34" s="26">
        <f t="shared" si="0"/>
        <v>0</v>
      </c>
      <c r="I34" s="35"/>
    </row>
    <row r="35" spans="1:9" ht="17.25">
      <c r="A35" s="6">
        <v>29</v>
      </c>
      <c r="B35" s="21">
        <v>3047030013</v>
      </c>
      <c r="C35" s="122" t="s">
        <v>73</v>
      </c>
      <c r="D35" s="134" t="s">
        <v>74</v>
      </c>
      <c r="E35" s="23" t="s">
        <v>33</v>
      </c>
      <c r="F35" s="113">
        <v>200</v>
      </c>
      <c r="G35" s="112"/>
      <c r="H35" s="26">
        <f t="shared" si="0"/>
        <v>0</v>
      </c>
      <c r="I35" s="35"/>
    </row>
    <row r="36" spans="1:9" ht="17.25">
      <c r="A36" s="6">
        <v>30</v>
      </c>
      <c r="B36" s="21">
        <v>3047010035</v>
      </c>
      <c r="C36" s="122" t="s">
        <v>75</v>
      </c>
      <c r="D36" s="134" t="s">
        <v>285</v>
      </c>
      <c r="E36" s="23" t="s">
        <v>33</v>
      </c>
      <c r="F36" s="113">
        <v>10</v>
      </c>
      <c r="G36" s="112"/>
      <c r="H36" s="26">
        <f t="shared" si="0"/>
        <v>0</v>
      </c>
      <c r="I36" s="35"/>
    </row>
    <row r="37" spans="1:9" ht="17.25">
      <c r="A37" s="6">
        <v>31</v>
      </c>
      <c r="B37" s="21">
        <v>3047010058</v>
      </c>
      <c r="C37" s="122" t="s">
        <v>76</v>
      </c>
      <c r="D37" s="134" t="s">
        <v>77</v>
      </c>
      <c r="E37" s="23" t="s">
        <v>33</v>
      </c>
      <c r="F37" s="113">
        <v>5</v>
      </c>
      <c r="G37" s="112"/>
      <c r="H37" s="26">
        <f t="shared" si="0"/>
        <v>0</v>
      </c>
      <c r="I37" s="35"/>
    </row>
    <row r="38" spans="1:9" ht="34.5">
      <c r="A38" s="6">
        <v>32</v>
      </c>
      <c r="B38" s="21">
        <v>3047010013</v>
      </c>
      <c r="C38" s="122" t="s">
        <v>78</v>
      </c>
      <c r="D38" s="138" t="s">
        <v>212</v>
      </c>
      <c r="E38" s="23" t="s">
        <v>33</v>
      </c>
      <c r="F38" s="113">
        <v>260</v>
      </c>
      <c r="G38" s="112"/>
      <c r="H38" s="26">
        <f t="shared" si="0"/>
        <v>0</v>
      </c>
      <c r="I38" s="37"/>
    </row>
    <row r="39" spans="1:9" ht="17.25">
      <c r="A39" s="6">
        <v>33</v>
      </c>
      <c r="B39" s="21">
        <v>3047010044</v>
      </c>
      <c r="C39" s="124" t="s">
        <v>79</v>
      </c>
      <c r="D39" s="137" t="s">
        <v>80</v>
      </c>
      <c r="E39" s="23" t="s">
        <v>33</v>
      </c>
      <c r="F39" s="113">
        <v>770</v>
      </c>
      <c r="G39" s="112"/>
      <c r="H39" s="26">
        <f t="shared" si="0"/>
        <v>0</v>
      </c>
      <c r="I39" s="38"/>
    </row>
    <row r="40" spans="1:9" ht="17.25">
      <c r="A40" s="6">
        <v>34</v>
      </c>
      <c r="B40" s="21">
        <v>3031990004</v>
      </c>
      <c r="C40" s="122" t="s">
        <v>81</v>
      </c>
      <c r="D40" s="134" t="s">
        <v>82</v>
      </c>
      <c r="E40" s="23" t="s">
        <v>4</v>
      </c>
      <c r="F40" s="113">
        <v>70</v>
      </c>
      <c r="G40" s="112"/>
      <c r="H40" s="26">
        <f t="shared" si="0"/>
        <v>0</v>
      </c>
      <c r="I40" s="35"/>
    </row>
    <row r="41" spans="1:9" ht="17.25">
      <c r="A41" s="6">
        <v>35</v>
      </c>
      <c r="B41" s="21">
        <v>3047030024</v>
      </c>
      <c r="C41" s="122" t="s">
        <v>83</v>
      </c>
      <c r="D41" s="134" t="s">
        <v>84</v>
      </c>
      <c r="E41" s="23" t="s">
        <v>33</v>
      </c>
      <c r="F41" s="113">
        <v>5</v>
      </c>
      <c r="G41" s="112"/>
      <c r="H41" s="26">
        <f t="shared" si="0"/>
        <v>0</v>
      </c>
      <c r="I41" s="35"/>
    </row>
    <row r="42" spans="1:9" ht="17.25">
      <c r="A42" s="6">
        <v>36</v>
      </c>
      <c r="B42" s="21">
        <v>3047010053</v>
      </c>
      <c r="C42" s="122" t="s">
        <v>85</v>
      </c>
      <c r="D42" s="134" t="s">
        <v>86</v>
      </c>
      <c r="E42" s="23" t="s">
        <v>5</v>
      </c>
      <c r="F42" s="113">
        <v>5</v>
      </c>
      <c r="G42" s="112"/>
      <c r="H42" s="26">
        <f t="shared" si="0"/>
        <v>0</v>
      </c>
      <c r="I42" s="35"/>
    </row>
    <row r="43" spans="1:9" ht="34.5">
      <c r="A43" s="6">
        <v>37</v>
      </c>
      <c r="B43" s="21">
        <v>3044030008</v>
      </c>
      <c r="C43" s="122" t="s">
        <v>87</v>
      </c>
      <c r="D43" s="139" t="s">
        <v>213</v>
      </c>
      <c r="E43" s="23" t="s">
        <v>33</v>
      </c>
      <c r="F43" s="113">
        <v>30</v>
      </c>
      <c r="G43" s="112"/>
      <c r="H43" s="26">
        <f t="shared" si="0"/>
        <v>0</v>
      </c>
      <c r="I43" s="36"/>
    </row>
    <row r="44" spans="1:9" ht="17.25">
      <c r="A44" s="6">
        <v>38</v>
      </c>
      <c r="B44" s="21">
        <v>3047030015</v>
      </c>
      <c r="C44" s="122" t="s">
        <v>88</v>
      </c>
      <c r="D44" s="134" t="s">
        <v>89</v>
      </c>
      <c r="E44" s="23" t="s">
        <v>33</v>
      </c>
      <c r="F44" s="113">
        <v>10</v>
      </c>
      <c r="G44" s="112"/>
      <c r="H44" s="26">
        <f t="shared" si="0"/>
        <v>0</v>
      </c>
      <c r="I44" s="35"/>
    </row>
    <row r="45" spans="1:9" ht="17.25">
      <c r="A45" s="6">
        <v>39</v>
      </c>
      <c r="B45" s="21">
        <v>3047030041</v>
      </c>
      <c r="C45" s="122" t="s">
        <v>277</v>
      </c>
      <c r="D45" s="134" t="s">
        <v>286</v>
      </c>
      <c r="E45" s="23" t="s">
        <v>33</v>
      </c>
      <c r="F45" s="113">
        <v>5</v>
      </c>
      <c r="G45" s="112"/>
      <c r="H45" s="26">
        <f t="shared" si="0"/>
        <v>0</v>
      </c>
      <c r="I45" s="35"/>
    </row>
    <row r="46" spans="1:9" ht="17.25">
      <c r="A46" s="6">
        <v>40</v>
      </c>
      <c r="B46" s="21">
        <v>3047010033</v>
      </c>
      <c r="C46" s="124" t="s">
        <v>90</v>
      </c>
      <c r="D46" s="134" t="s">
        <v>287</v>
      </c>
      <c r="E46" s="23" t="s">
        <v>5</v>
      </c>
      <c r="F46" s="113">
        <v>300</v>
      </c>
      <c r="G46" s="112"/>
      <c r="H46" s="26">
        <f t="shared" si="0"/>
        <v>0</v>
      </c>
      <c r="I46" s="35"/>
    </row>
    <row r="47" spans="1:9" ht="34.5">
      <c r="A47" s="6">
        <v>41</v>
      </c>
      <c r="B47" s="21">
        <v>3047010050</v>
      </c>
      <c r="C47" s="124" t="s">
        <v>91</v>
      </c>
      <c r="D47" s="139" t="s">
        <v>214</v>
      </c>
      <c r="E47" s="25" t="s">
        <v>3</v>
      </c>
      <c r="F47" s="113">
        <v>2</v>
      </c>
      <c r="G47" s="112"/>
      <c r="H47" s="26">
        <f t="shared" si="0"/>
        <v>0</v>
      </c>
      <c r="I47" s="36"/>
    </row>
    <row r="48" spans="1:9" ht="17.25">
      <c r="A48" s="6">
        <v>42</v>
      </c>
      <c r="B48" s="21">
        <v>3047030016</v>
      </c>
      <c r="C48" s="126" t="s">
        <v>92</v>
      </c>
      <c r="D48" s="140" t="s">
        <v>288</v>
      </c>
      <c r="E48" s="23" t="s">
        <v>5</v>
      </c>
      <c r="F48" s="113">
        <v>20</v>
      </c>
      <c r="G48" s="112"/>
      <c r="H48" s="26">
        <f t="shared" si="0"/>
        <v>0</v>
      </c>
      <c r="I48" s="35"/>
    </row>
    <row r="49" spans="1:9" ht="17.25">
      <c r="A49" s="6">
        <v>43</v>
      </c>
      <c r="B49" s="21">
        <v>3031990005</v>
      </c>
      <c r="C49" s="122" t="s">
        <v>93</v>
      </c>
      <c r="D49" s="134" t="s">
        <v>94</v>
      </c>
      <c r="E49" s="23" t="s">
        <v>5</v>
      </c>
      <c r="F49" s="113">
        <v>600</v>
      </c>
      <c r="G49" s="112"/>
      <c r="H49" s="26">
        <f t="shared" si="0"/>
        <v>0</v>
      </c>
      <c r="I49" s="35"/>
    </row>
    <row r="50" spans="1:9" ht="17.25">
      <c r="A50" s="6">
        <v>44</v>
      </c>
      <c r="B50" s="21">
        <v>3047010023</v>
      </c>
      <c r="C50" s="122" t="s">
        <v>95</v>
      </c>
      <c r="D50" s="134" t="s">
        <v>96</v>
      </c>
      <c r="E50" s="23" t="s">
        <v>4</v>
      </c>
      <c r="F50" s="113">
        <v>150</v>
      </c>
      <c r="G50" s="112"/>
      <c r="H50" s="26">
        <f t="shared" si="0"/>
        <v>0</v>
      </c>
      <c r="I50" s="35"/>
    </row>
    <row r="51" spans="1:9" ht="17.25">
      <c r="A51" s="6">
        <v>45</v>
      </c>
      <c r="B51" s="21">
        <v>3044030012</v>
      </c>
      <c r="C51" s="122" t="s">
        <v>97</v>
      </c>
      <c r="D51" s="134" t="s">
        <v>98</v>
      </c>
      <c r="E51" s="23" t="s">
        <v>5</v>
      </c>
      <c r="F51" s="113">
        <v>5</v>
      </c>
      <c r="G51" s="112"/>
      <c r="H51" s="26">
        <f t="shared" si="0"/>
        <v>0</v>
      </c>
      <c r="I51" s="35"/>
    </row>
    <row r="52" spans="1:9" ht="17.25">
      <c r="A52" s="6">
        <v>46</v>
      </c>
      <c r="B52" s="21">
        <v>3047030018</v>
      </c>
      <c r="C52" s="127" t="s">
        <v>99</v>
      </c>
      <c r="D52" s="140" t="s">
        <v>289</v>
      </c>
      <c r="E52" s="23" t="s">
        <v>33</v>
      </c>
      <c r="F52" s="113">
        <v>150</v>
      </c>
      <c r="G52" s="112"/>
      <c r="H52" s="26">
        <f t="shared" si="0"/>
        <v>0</v>
      </c>
      <c r="I52" s="35"/>
    </row>
    <row r="53" spans="1:9" ht="17.25">
      <c r="A53" s="6">
        <v>47</v>
      </c>
      <c r="B53" s="21">
        <v>3047030032</v>
      </c>
      <c r="C53" s="122" t="s">
        <v>100</v>
      </c>
      <c r="D53" s="134" t="s">
        <v>290</v>
      </c>
      <c r="E53" s="23" t="s">
        <v>46</v>
      </c>
      <c r="F53" s="113">
        <v>25</v>
      </c>
      <c r="G53" s="112"/>
      <c r="H53" s="26">
        <f t="shared" si="0"/>
        <v>0</v>
      </c>
      <c r="I53" s="35"/>
    </row>
    <row r="54" spans="1:9" ht="17.25">
      <c r="A54" s="6">
        <v>48</v>
      </c>
      <c r="B54" s="21">
        <v>3047030011</v>
      </c>
      <c r="C54" s="122" t="s">
        <v>100</v>
      </c>
      <c r="D54" s="134" t="s">
        <v>291</v>
      </c>
      <c r="E54" s="23" t="s">
        <v>46</v>
      </c>
      <c r="F54" s="113">
        <v>5</v>
      </c>
      <c r="G54" s="112"/>
      <c r="H54" s="26">
        <f t="shared" si="0"/>
        <v>0</v>
      </c>
      <c r="I54" s="35"/>
    </row>
    <row r="55" spans="1:9" ht="17.25">
      <c r="A55" s="6">
        <v>49</v>
      </c>
      <c r="B55" s="21">
        <v>3047010016</v>
      </c>
      <c r="C55" s="122" t="s">
        <v>101</v>
      </c>
      <c r="D55" s="134" t="s">
        <v>58</v>
      </c>
      <c r="E55" s="23" t="s">
        <v>33</v>
      </c>
      <c r="F55" s="113">
        <v>50</v>
      </c>
      <c r="G55" s="112"/>
      <c r="H55" s="26">
        <f t="shared" si="0"/>
        <v>0</v>
      </c>
      <c r="I55" s="35"/>
    </row>
    <row r="56" spans="1:9" ht="17.25">
      <c r="A56" s="6">
        <v>50</v>
      </c>
      <c r="B56" s="21">
        <v>3047010055</v>
      </c>
      <c r="C56" s="122" t="s">
        <v>102</v>
      </c>
      <c r="D56" s="134" t="s">
        <v>103</v>
      </c>
      <c r="E56" s="23" t="s">
        <v>33</v>
      </c>
      <c r="F56" s="113">
        <v>5</v>
      </c>
      <c r="G56" s="112"/>
      <c r="H56" s="26">
        <f t="shared" si="0"/>
        <v>0</v>
      </c>
      <c r="I56" s="35"/>
    </row>
    <row r="57" spans="1:9" ht="17.25">
      <c r="A57" s="6">
        <v>51</v>
      </c>
      <c r="B57" s="21">
        <v>3046030008</v>
      </c>
      <c r="C57" s="122" t="s">
        <v>104</v>
      </c>
      <c r="D57" s="134" t="s">
        <v>72</v>
      </c>
      <c r="E57" s="23" t="s">
        <v>5</v>
      </c>
      <c r="F57" s="113">
        <v>30</v>
      </c>
      <c r="G57" s="112"/>
      <c r="H57" s="26">
        <f t="shared" si="0"/>
        <v>0</v>
      </c>
      <c r="I57" s="35"/>
    </row>
    <row r="58" spans="1:9" ht="51.75">
      <c r="A58" s="6">
        <v>52</v>
      </c>
      <c r="B58" s="21">
        <v>3047010062</v>
      </c>
      <c r="C58" s="128" t="s">
        <v>215</v>
      </c>
      <c r="D58" s="134" t="s">
        <v>105</v>
      </c>
      <c r="E58" s="23" t="s">
        <v>33</v>
      </c>
      <c r="F58" s="113">
        <v>20</v>
      </c>
      <c r="G58" s="112"/>
      <c r="H58" s="26">
        <f t="shared" si="0"/>
        <v>0</v>
      </c>
      <c r="I58" s="35"/>
    </row>
    <row r="59" spans="1:9" ht="17.25">
      <c r="A59" s="6">
        <v>53</v>
      </c>
      <c r="B59" s="21">
        <v>3046030011</v>
      </c>
      <c r="C59" s="122" t="s">
        <v>106</v>
      </c>
      <c r="D59" s="134" t="s">
        <v>292</v>
      </c>
      <c r="E59" s="23" t="s">
        <v>46</v>
      </c>
      <c r="F59" s="113">
        <v>25</v>
      </c>
      <c r="G59" s="112"/>
      <c r="H59" s="26">
        <f t="shared" si="0"/>
        <v>0</v>
      </c>
      <c r="I59" s="35"/>
    </row>
    <row r="60" spans="1:9" ht="17.25">
      <c r="A60" s="6">
        <v>54</v>
      </c>
      <c r="B60" s="21">
        <v>3047030019</v>
      </c>
      <c r="C60" s="122" t="s">
        <v>107</v>
      </c>
      <c r="D60" s="134" t="s">
        <v>108</v>
      </c>
      <c r="E60" s="23" t="s">
        <v>33</v>
      </c>
      <c r="F60" s="113">
        <v>15</v>
      </c>
      <c r="G60" s="112"/>
      <c r="H60" s="26">
        <f t="shared" si="0"/>
        <v>0</v>
      </c>
      <c r="I60" s="35"/>
    </row>
    <row r="61" spans="1:9" ht="17.25">
      <c r="A61" s="6">
        <v>55</v>
      </c>
      <c r="B61" s="21">
        <v>3047010024</v>
      </c>
      <c r="C61" s="122" t="s">
        <v>109</v>
      </c>
      <c r="D61" s="134" t="s">
        <v>110</v>
      </c>
      <c r="E61" s="23" t="s">
        <v>33</v>
      </c>
      <c r="F61" s="113">
        <v>400</v>
      </c>
      <c r="G61" s="112"/>
      <c r="H61" s="26">
        <f t="shared" si="0"/>
        <v>0</v>
      </c>
      <c r="I61" s="35"/>
    </row>
    <row r="62" spans="1:9" ht="17.25">
      <c r="A62" s="6">
        <v>56</v>
      </c>
      <c r="B62" s="21">
        <v>3047010029</v>
      </c>
      <c r="C62" s="122" t="s">
        <v>111</v>
      </c>
      <c r="D62" s="134" t="s">
        <v>112</v>
      </c>
      <c r="E62" s="23" t="s">
        <v>33</v>
      </c>
      <c r="F62" s="113">
        <v>650</v>
      </c>
      <c r="G62" s="112"/>
      <c r="H62" s="26">
        <f t="shared" si="0"/>
        <v>0</v>
      </c>
      <c r="I62" s="35"/>
    </row>
    <row r="63" spans="1:9" ht="17.25">
      <c r="A63" s="6">
        <v>57</v>
      </c>
      <c r="B63" s="21">
        <v>3047010051</v>
      </c>
      <c r="C63" s="122" t="s">
        <v>113</v>
      </c>
      <c r="D63" s="134" t="s">
        <v>114</v>
      </c>
      <c r="E63" s="23" t="s">
        <v>5</v>
      </c>
      <c r="F63" s="113">
        <v>5</v>
      </c>
      <c r="G63" s="112"/>
      <c r="H63" s="26">
        <f t="shared" si="0"/>
        <v>0</v>
      </c>
      <c r="I63" s="35"/>
    </row>
    <row r="64" spans="1:9" ht="17.25">
      <c r="A64" s="6">
        <v>58</v>
      </c>
      <c r="B64" s="21">
        <v>3047010059</v>
      </c>
      <c r="C64" s="122" t="s">
        <v>115</v>
      </c>
      <c r="D64" s="134" t="s">
        <v>116</v>
      </c>
      <c r="E64" s="23" t="s">
        <v>33</v>
      </c>
      <c r="F64" s="113">
        <v>5</v>
      </c>
      <c r="G64" s="112"/>
      <c r="H64" s="26">
        <f t="shared" si="0"/>
        <v>0</v>
      </c>
      <c r="I64" s="35"/>
    </row>
    <row r="65" spans="1:9" ht="17.25">
      <c r="A65" s="6">
        <v>59</v>
      </c>
      <c r="B65" s="21">
        <v>3047030020</v>
      </c>
      <c r="C65" s="122" t="s">
        <v>117</v>
      </c>
      <c r="D65" s="134" t="s">
        <v>118</v>
      </c>
      <c r="E65" s="23" t="s">
        <v>33</v>
      </c>
      <c r="F65" s="113">
        <v>5</v>
      </c>
      <c r="G65" s="112"/>
      <c r="H65" s="26">
        <f t="shared" si="0"/>
        <v>0</v>
      </c>
      <c r="I65" s="35"/>
    </row>
    <row r="66" spans="1:9" ht="17.25">
      <c r="A66" s="6">
        <v>60</v>
      </c>
      <c r="B66" s="21">
        <v>3044030014</v>
      </c>
      <c r="C66" s="122" t="s">
        <v>119</v>
      </c>
      <c r="D66" s="134" t="s">
        <v>120</v>
      </c>
      <c r="E66" s="23" t="s">
        <v>5</v>
      </c>
      <c r="F66" s="113">
        <v>5</v>
      </c>
      <c r="G66" s="112"/>
      <c r="H66" s="26">
        <f t="shared" si="0"/>
        <v>0</v>
      </c>
      <c r="I66" s="35"/>
    </row>
    <row r="67" spans="1:9" ht="17.25">
      <c r="A67" s="6">
        <v>61</v>
      </c>
      <c r="B67" s="21">
        <v>3044030013</v>
      </c>
      <c r="C67" s="122" t="s">
        <v>121</v>
      </c>
      <c r="D67" s="134" t="s">
        <v>120</v>
      </c>
      <c r="E67" s="23" t="s">
        <v>5</v>
      </c>
      <c r="F67" s="113">
        <v>5</v>
      </c>
      <c r="G67" s="112"/>
      <c r="H67" s="26">
        <f t="shared" si="0"/>
        <v>0</v>
      </c>
      <c r="I67" s="35"/>
    </row>
    <row r="68" spans="1:9" ht="17.25">
      <c r="A68" s="6">
        <v>62</v>
      </c>
      <c r="B68" s="21">
        <v>3046050010</v>
      </c>
      <c r="C68" s="122" t="s">
        <v>122</v>
      </c>
      <c r="D68" s="134" t="s">
        <v>123</v>
      </c>
      <c r="E68" s="23" t="s">
        <v>5</v>
      </c>
      <c r="F68" s="113">
        <v>10</v>
      </c>
      <c r="G68" s="112"/>
      <c r="H68" s="26">
        <f t="shared" si="0"/>
        <v>0</v>
      </c>
      <c r="I68" s="35"/>
    </row>
    <row r="69" spans="1:9" ht="17.25">
      <c r="A69" s="6">
        <v>63</v>
      </c>
      <c r="B69" s="21">
        <v>3032010012</v>
      </c>
      <c r="C69" s="122" t="s">
        <v>124</v>
      </c>
      <c r="D69" s="134" t="s">
        <v>125</v>
      </c>
      <c r="E69" s="23" t="s">
        <v>46</v>
      </c>
      <c r="F69" s="113">
        <v>5</v>
      </c>
      <c r="G69" s="112"/>
      <c r="H69" s="26">
        <f t="shared" si="0"/>
        <v>0</v>
      </c>
      <c r="I69" s="35"/>
    </row>
    <row r="70" spans="1:9" ht="17.25">
      <c r="A70" s="6">
        <v>64</v>
      </c>
      <c r="B70" s="21">
        <v>3043060004</v>
      </c>
      <c r="C70" s="122" t="s">
        <v>126</v>
      </c>
      <c r="D70" s="134" t="s">
        <v>127</v>
      </c>
      <c r="E70" s="23" t="s">
        <v>46</v>
      </c>
      <c r="F70" s="113">
        <v>5</v>
      </c>
      <c r="G70" s="112"/>
      <c r="H70" s="26">
        <f t="shared" si="0"/>
        <v>0</v>
      </c>
      <c r="I70" s="35"/>
    </row>
    <row r="71" spans="1:9" ht="17.25">
      <c r="A71" s="6">
        <v>65</v>
      </c>
      <c r="B71" s="21">
        <v>3043060005</v>
      </c>
      <c r="C71" s="122" t="s">
        <v>126</v>
      </c>
      <c r="D71" s="134" t="s">
        <v>128</v>
      </c>
      <c r="E71" s="23" t="s">
        <v>46</v>
      </c>
      <c r="F71" s="113">
        <v>30</v>
      </c>
      <c r="G71" s="112"/>
      <c r="H71" s="26">
        <f t="shared" ref="H71:H123" si="1">G71*F71</f>
        <v>0</v>
      </c>
      <c r="I71" s="35"/>
    </row>
    <row r="72" spans="1:9" ht="17.25">
      <c r="A72" s="6">
        <v>66</v>
      </c>
      <c r="B72" s="21">
        <v>3044030015</v>
      </c>
      <c r="C72" s="122" t="s">
        <v>129</v>
      </c>
      <c r="D72" s="134" t="s">
        <v>120</v>
      </c>
      <c r="E72" s="23" t="s">
        <v>5</v>
      </c>
      <c r="F72" s="113">
        <v>5</v>
      </c>
      <c r="G72" s="112"/>
      <c r="H72" s="26">
        <f t="shared" si="1"/>
        <v>0</v>
      </c>
      <c r="I72" s="35"/>
    </row>
    <row r="73" spans="1:9" ht="17.25">
      <c r="A73" s="6">
        <v>67</v>
      </c>
      <c r="B73" s="21">
        <v>3047010027</v>
      </c>
      <c r="C73" s="122" t="s">
        <v>130</v>
      </c>
      <c r="D73" s="134" t="s">
        <v>293</v>
      </c>
      <c r="E73" s="23" t="s">
        <v>33</v>
      </c>
      <c r="F73" s="113">
        <v>40</v>
      </c>
      <c r="G73" s="112"/>
      <c r="H73" s="26">
        <f t="shared" si="1"/>
        <v>0</v>
      </c>
      <c r="I73" s="35"/>
    </row>
    <row r="74" spans="1:9" ht="17.25">
      <c r="A74" s="6">
        <v>68</v>
      </c>
      <c r="B74" s="21">
        <v>3047010042</v>
      </c>
      <c r="C74" s="124" t="s">
        <v>131</v>
      </c>
      <c r="D74" s="137" t="s">
        <v>132</v>
      </c>
      <c r="E74" s="23" t="s">
        <v>5</v>
      </c>
      <c r="F74" s="113">
        <v>10</v>
      </c>
      <c r="G74" s="112"/>
      <c r="H74" s="26">
        <f t="shared" si="1"/>
        <v>0</v>
      </c>
      <c r="I74" s="38"/>
    </row>
    <row r="75" spans="1:9" ht="17.25">
      <c r="A75" s="6">
        <v>69</v>
      </c>
      <c r="B75" s="21">
        <v>3047010017</v>
      </c>
      <c r="C75" s="122" t="s">
        <v>133</v>
      </c>
      <c r="D75" s="134" t="s">
        <v>58</v>
      </c>
      <c r="E75" s="23" t="s">
        <v>33</v>
      </c>
      <c r="F75" s="113">
        <v>5</v>
      </c>
      <c r="G75" s="112"/>
      <c r="H75" s="26">
        <f t="shared" si="1"/>
        <v>0</v>
      </c>
      <c r="I75" s="35"/>
    </row>
    <row r="76" spans="1:9" ht="17.25">
      <c r="A76" s="6">
        <v>70</v>
      </c>
      <c r="B76" s="21">
        <v>3047030034</v>
      </c>
      <c r="C76" s="123" t="s">
        <v>134</v>
      </c>
      <c r="D76" s="134" t="s">
        <v>294</v>
      </c>
      <c r="E76" s="23" t="s">
        <v>5</v>
      </c>
      <c r="F76" s="113">
        <v>350</v>
      </c>
      <c r="G76" s="112"/>
      <c r="H76" s="26">
        <f t="shared" si="1"/>
        <v>0</v>
      </c>
      <c r="I76" s="35"/>
    </row>
    <row r="77" spans="1:9" ht="17.25">
      <c r="A77" s="6">
        <v>71</v>
      </c>
      <c r="B77" s="21">
        <v>3047030035</v>
      </c>
      <c r="C77" s="124" t="s">
        <v>135</v>
      </c>
      <c r="D77" s="137" t="s">
        <v>136</v>
      </c>
      <c r="E77" s="23" t="s">
        <v>46</v>
      </c>
      <c r="F77" s="113">
        <v>40</v>
      </c>
      <c r="G77" s="112"/>
      <c r="H77" s="26">
        <f t="shared" si="1"/>
        <v>0</v>
      </c>
      <c r="I77" s="35"/>
    </row>
    <row r="78" spans="1:9" ht="33.75" customHeight="1">
      <c r="A78" s="6">
        <v>72</v>
      </c>
      <c r="B78" s="21">
        <v>3047010025</v>
      </c>
      <c r="C78" s="125" t="s">
        <v>137</v>
      </c>
      <c r="D78" s="141" t="s">
        <v>295</v>
      </c>
      <c r="E78" s="23" t="s">
        <v>33</v>
      </c>
      <c r="F78" s="113">
        <v>2400</v>
      </c>
      <c r="G78" s="112"/>
      <c r="H78" s="26">
        <f t="shared" si="1"/>
        <v>0</v>
      </c>
      <c r="I78" s="35"/>
    </row>
    <row r="79" spans="1:9" ht="17.25">
      <c r="A79" s="6">
        <v>73</v>
      </c>
      <c r="B79" s="21">
        <v>3047030026</v>
      </c>
      <c r="C79" s="122" t="s">
        <v>138</v>
      </c>
      <c r="D79" s="134" t="s">
        <v>139</v>
      </c>
      <c r="E79" s="23" t="s">
        <v>46</v>
      </c>
      <c r="F79" s="113">
        <v>30</v>
      </c>
      <c r="G79" s="112"/>
      <c r="H79" s="26">
        <f t="shared" si="1"/>
        <v>0</v>
      </c>
      <c r="I79" s="35"/>
    </row>
    <row r="80" spans="1:9" ht="34.5">
      <c r="A80" s="6">
        <v>74</v>
      </c>
      <c r="B80" s="21">
        <v>3047010052</v>
      </c>
      <c r="C80" s="122" t="s">
        <v>140</v>
      </c>
      <c r="D80" s="141" t="s">
        <v>216</v>
      </c>
      <c r="E80" s="23" t="s">
        <v>5</v>
      </c>
      <c r="F80" s="113">
        <v>5</v>
      </c>
      <c r="G80" s="112"/>
      <c r="H80" s="26">
        <f t="shared" si="1"/>
        <v>0</v>
      </c>
      <c r="I80" s="35"/>
    </row>
    <row r="81" spans="1:9" ht="17.25">
      <c r="A81" s="6">
        <v>75</v>
      </c>
      <c r="B81" s="21">
        <v>3044030011</v>
      </c>
      <c r="C81" s="124" t="s">
        <v>141</v>
      </c>
      <c r="D81" s="137" t="s">
        <v>142</v>
      </c>
      <c r="E81" s="23" t="s">
        <v>5</v>
      </c>
      <c r="F81" s="113">
        <v>5</v>
      </c>
      <c r="G81" s="112"/>
      <c r="H81" s="26">
        <f t="shared" si="1"/>
        <v>0</v>
      </c>
      <c r="I81" s="38"/>
    </row>
    <row r="82" spans="1:9" ht="17.25">
      <c r="A82" s="6">
        <v>76</v>
      </c>
      <c r="B82" s="21">
        <v>3044030004</v>
      </c>
      <c r="C82" s="122" t="s">
        <v>141</v>
      </c>
      <c r="D82" s="134" t="s">
        <v>143</v>
      </c>
      <c r="E82" s="23" t="s">
        <v>5</v>
      </c>
      <c r="F82" s="113">
        <v>5</v>
      </c>
      <c r="G82" s="112"/>
      <c r="H82" s="26">
        <f t="shared" si="1"/>
        <v>0</v>
      </c>
      <c r="I82" s="35"/>
    </row>
    <row r="83" spans="1:9" ht="17.25">
      <c r="A83" s="6">
        <v>77</v>
      </c>
      <c r="B83" s="21">
        <v>3047010061</v>
      </c>
      <c r="C83" s="122" t="s">
        <v>144</v>
      </c>
      <c r="D83" s="134" t="s">
        <v>145</v>
      </c>
      <c r="E83" s="23" t="s">
        <v>33</v>
      </c>
      <c r="F83" s="113">
        <v>5</v>
      </c>
      <c r="G83" s="112"/>
      <c r="H83" s="26">
        <f t="shared" si="1"/>
        <v>0</v>
      </c>
      <c r="I83" s="35"/>
    </row>
    <row r="84" spans="1:9" ht="17.25">
      <c r="A84" s="6">
        <v>78</v>
      </c>
      <c r="B84" s="21">
        <v>3047010020</v>
      </c>
      <c r="C84" s="122" t="s">
        <v>146</v>
      </c>
      <c r="D84" s="134" t="s">
        <v>147</v>
      </c>
      <c r="E84" s="23" t="s">
        <v>5</v>
      </c>
      <c r="F84" s="113">
        <v>400</v>
      </c>
      <c r="G84" s="112"/>
      <c r="H84" s="26">
        <f t="shared" si="1"/>
        <v>0</v>
      </c>
      <c r="I84" s="35"/>
    </row>
    <row r="85" spans="1:9" ht="17.25">
      <c r="A85" s="6">
        <v>79</v>
      </c>
      <c r="B85" s="21">
        <v>3044030009</v>
      </c>
      <c r="C85" s="122" t="s">
        <v>148</v>
      </c>
      <c r="D85" s="134" t="s">
        <v>149</v>
      </c>
      <c r="E85" s="23" t="s">
        <v>5</v>
      </c>
      <c r="F85" s="113">
        <v>400</v>
      </c>
      <c r="G85" s="112"/>
      <c r="H85" s="26">
        <f t="shared" si="1"/>
        <v>0</v>
      </c>
      <c r="I85" s="35"/>
    </row>
    <row r="86" spans="1:9" ht="17.25">
      <c r="A86" s="6">
        <v>80</v>
      </c>
      <c r="B86" s="21">
        <v>3047030002</v>
      </c>
      <c r="C86" s="122" t="s">
        <v>150</v>
      </c>
      <c r="D86" s="134" t="s">
        <v>151</v>
      </c>
      <c r="E86" s="23" t="s">
        <v>33</v>
      </c>
      <c r="F86" s="113">
        <v>5</v>
      </c>
      <c r="G86" s="112"/>
      <c r="H86" s="26">
        <f t="shared" si="1"/>
        <v>0</v>
      </c>
      <c r="I86" s="35"/>
    </row>
    <row r="87" spans="1:9" ht="34.5">
      <c r="A87" s="6">
        <v>81</v>
      </c>
      <c r="B87" s="21">
        <v>3047010021</v>
      </c>
      <c r="C87" s="122" t="s">
        <v>152</v>
      </c>
      <c r="D87" s="141" t="s">
        <v>217</v>
      </c>
      <c r="E87" s="23" t="s">
        <v>33</v>
      </c>
      <c r="F87" s="113">
        <v>250</v>
      </c>
      <c r="G87" s="112"/>
      <c r="H87" s="26">
        <f t="shared" si="1"/>
        <v>0</v>
      </c>
      <c r="I87" s="35"/>
    </row>
    <row r="88" spans="1:9" ht="34.5">
      <c r="A88" s="6">
        <v>82</v>
      </c>
      <c r="B88" s="21">
        <v>3047010038</v>
      </c>
      <c r="C88" s="122" t="s">
        <v>152</v>
      </c>
      <c r="D88" s="141" t="s">
        <v>218</v>
      </c>
      <c r="E88" s="23" t="s">
        <v>33</v>
      </c>
      <c r="F88" s="113">
        <v>3</v>
      </c>
      <c r="G88" s="112"/>
      <c r="H88" s="26">
        <f t="shared" si="1"/>
        <v>0</v>
      </c>
      <c r="I88" s="35"/>
    </row>
    <row r="89" spans="1:9" ht="34.5">
      <c r="A89" s="6">
        <v>83</v>
      </c>
      <c r="B89" s="21">
        <v>3031990009</v>
      </c>
      <c r="C89" s="122" t="s">
        <v>153</v>
      </c>
      <c r="D89" s="141" t="s">
        <v>219</v>
      </c>
      <c r="E89" s="23" t="s">
        <v>5</v>
      </c>
      <c r="F89" s="113">
        <v>5</v>
      </c>
      <c r="G89" s="112"/>
      <c r="H89" s="26">
        <f t="shared" si="1"/>
        <v>0</v>
      </c>
      <c r="I89" s="35"/>
    </row>
    <row r="90" spans="1:9" ht="17.25">
      <c r="A90" s="6">
        <v>84</v>
      </c>
      <c r="B90" s="21">
        <v>3047010032</v>
      </c>
      <c r="C90" s="124" t="s">
        <v>154</v>
      </c>
      <c r="D90" s="137" t="s">
        <v>296</v>
      </c>
      <c r="E90" s="23" t="s">
        <v>5</v>
      </c>
      <c r="F90" s="113">
        <v>200</v>
      </c>
      <c r="G90" s="112"/>
      <c r="H90" s="26">
        <f t="shared" si="1"/>
        <v>0</v>
      </c>
      <c r="I90" s="38"/>
    </row>
    <row r="91" spans="1:9" ht="17.25">
      <c r="A91" s="6">
        <v>85</v>
      </c>
      <c r="B91" s="21">
        <v>3044030005</v>
      </c>
      <c r="C91" s="122" t="s">
        <v>155</v>
      </c>
      <c r="D91" s="134" t="s">
        <v>156</v>
      </c>
      <c r="E91" s="23" t="s">
        <v>33</v>
      </c>
      <c r="F91" s="113">
        <v>5</v>
      </c>
      <c r="G91" s="112"/>
      <c r="H91" s="26">
        <f t="shared" si="1"/>
        <v>0</v>
      </c>
      <c r="I91" s="35"/>
    </row>
    <row r="92" spans="1:9" ht="17.25">
      <c r="A92" s="6">
        <v>86</v>
      </c>
      <c r="B92" s="21">
        <v>3047030027</v>
      </c>
      <c r="C92" s="122" t="s">
        <v>157</v>
      </c>
      <c r="D92" s="134" t="s">
        <v>297</v>
      </c>
      <c r="E92" s="23" t="s">
        <v>33</v>
      </c>
      <c r="F92" s="113">
        <v>5</v>
      </c>
      <c r="G92" s="112"/>
      <c r="H92" s="26">
        <f t="shared" si="1"/>
        <v>0</v>
      </c>
      <c r="I92" s="35"/>
    </row>
    <row r="93" spans="1:9" ht="17.25">
      <c r="A93" s="6">
        <v>87</v>
      </c>
      <c r="B93" s="21">
        <v>3043060006</v>
      </c>
      <c r="C93" s="122" t="s">
        <v>158</v>
      </c>
      <c r="D93" s="134" t="s">
        <v>159</v>
      </c>
      <c r="E93" s="23" t="s">
        <v>33</v>
      </c>
      <c r="F93" s="113">
        <v>5</v>
      </c>
      <c r="G93" s="112"/>
      <c r="H93" s="26">
        <f t="shared" si="1"/>
        <v>0</v>
      </c>
      <c r="I93" s="35"/>
    </row>
    <row r="94" spans="1:9" ht="17.25">
      <c r="A94" s="6">
        <v>88</v>
      </c>
      <c r="B94" s="21">
        <v>3047010043</v>
      </c>
      <c r="C94" s="124" t="s">
        <v>160</v>
      </c>
      <c r="D94" s="137" t="s">
        <v>161</v>
      </c>
      <c r="E94" s="23" t="s">
        <v>5</v>
      </c>
      <c r="F94" s="113">
        <v>3</v>
      </c>
      <c r="G94" s="112"/>
      <c r="H94" s="26">
        <f t="shared" si="1"/>
        <v>0</v>
      </c>
      <c r="I94" s="38"/>
    </row>
    <row r="95" spans="1:9" ht="34.5">
      <c r="A95" s="6">
        <v>89</v>
      </c>
      <c r="B95" s="21">
        <v>3047030029</v>
      </c>
      <c r="C95" s="122" t="s">
        <v>162</v>
      </c>
      <c r="D95" s="141" t="s">
        <v>298</v>
      </c>
      <c r="E95" s="23" t="s">
        <v>5</v>
      </c>
      <c r="F95" s="113">
        <v>3</v>
      </c>
      <c r="G95" s="112"/>
      <c r="H95" s="26">
        <f t="shared" si="1"/>
        <v>0</v>
      </c>
      <c r="I95" s="35"/>
    </row>
    <row r="96" spans="1:9" ht="17.25">
      <c r="A96" s="6">
        <v>90</v>
      </c>
      <c r="B96" s="21">
        <v>3031990006</v>
      </c>
      <c r="C96" s="122" t="s">
        <v>163</v>
      </c>
      <c r="D96" s="134" t="s">
        <v>164</v>
      </c>
      <c r="E96" s="23" t="s">
        <v>5</v>
      </c>
      <c r="F96" s="113">
        <v>10</v>
      </c>
      <c r="G96" s="112"/>
      <c r="H96" s="26">
        <f t="shared" si="1"/>
        <v>0</v>
      </c>
      <c r="I96" s="35"/>
    </row>
    <row r="97" spans="1:9" ht="17.25">
      <c r="A97" s="6">
        <v>91</v>
      </c>
      <c r="B97" s="21">
        <v>3047030040</v>
      </c>
      <c r="C97" s="129" t="s">
        <v>165</v>
      </c>
      <c r="D97" s="134" t="s">
        <v>299</v>
      </c>
      <c r="E97" s="23" t="s">
        <v>5</v>
      </c>
      <c r="F97" s="113">
        <v>10</v>
      </c>
      <c r="G97" s="112"/>
      <c r="H97" s="26">
        <f t="shared" si="1"/>
        <v>0</v>
      </c>
      <c r="I97" s="35"/>
    </row>
    <row r="98" spans="1:9" ht="17.25">
      <c r="A98" s="6">
        <v>92</v>
      </c>
      <c r="B98" s="21">
        <v>3047010063</v>
      </c>
      <c r="C98" s="122" t="s">
        <v>166</v>
      </c>
      <c r="D98" s="134" t="s">
        <v>167</v>
      </c>
      <c r="E98" s="23" t="s">
        <v>33</v>
      </c>
      <c r="F98" s="113">
        <v>5</v>
      </c>
      <c r="G98" s="112"/>
      <c r="H98" s="26">
        <f t="shared" si="1"/>
        <v>0</v>
      </c>
      <c r="I98" s="35"/>
    </row>
    <row r="99" spans="1:9" ht="17.25">
      <c r="A99" s="6">
        <v>93</v>
      </c>
      <c r="B99" s="21">
        <v>3047010057</v>
      </c>
      <c r="C99" s="122" t="s">
        <v>166</v>
      </c>
      <c r="D99" s="134" t="s">
        <v>168</v>
      </c>
      <c r="E99" s="23" t="s">
        <v>33</v>
      </c>
      <c r="F99" s="113">
        <v>10</v>
      </c>
      <c r="G99" s="112"/>
      <c r="H99" s="26">
        <f t="shared" si="1"/>
        <v>0</v>
      </c>
      <c r="I99" s="35"/>
    </row>
    <row r="100" spans="1:9" ht="17.25">
      <c r="A100" s="6">
        <v>94</v>
      </c>
      <c r="B100" s="21">
        <v>3047010014</v>
      </c>
      <c r="C100" s="122" t="s">
        <v>169</v>
      </c>
      <c r="D100" s="134" t="s">
        <v>170</v>
      </c>
      <c r="E100" s="23" t="s">
        <v>5</v>
      </c>
      <c r="F100" s="113">
        <v>3</v>
      </c>
      <c r="G100" s="112"/>
      <c r="H100" s="26">
        <f t="shared" si="1"/>
        <v>0</v>
      </c>
      <c r="I100" s="35"/>
    </row>
    <row r="101" spans="1:9" ht="34.5">
      <c r="A101" s="6">
        <v>95</v>
      </c>
      <c r="B101" s="21">
        <v>3047030021</v>
      </c>
      <c r="C101" s="122" t="s">
        <v>171</v>
      </c>
      <c r="D101" s="141" t="s">
        <v>300</v>
      </c>
      <c r="E101" s="23" t="s">
        <v>3</v>
      </c>
      <c r="F101" s="113">
        <v>5</v>
      </c>
      <c r="G101" s="112"/>
      <c r="H101" s="26">
        <f t="shared" si="1"/>
        <v>0</v>
      </c>
      <c r="I101" s="35"/>
    </row>
    <row r="102" spans="1:9" ht="17.25">
      <c r="A102" s="6">
        <v>96</v>
      </c>
      <c r="B102" s="21">
        <v>3047010022</v>
      </c>
      <c r="C102" s="124" t="s">
        <v>172</v>
      </c>
      <c r="D102" s="137" t="s">
        <v>173</v>
      </c>
      <c r="E102" s="23" t="s">
        <v>33</v>
      </c>
      <c r="F102" s="113">
        <v>380</v>
      </c>
      <c r="G102" s="112"/>
      <c r="H102" s="26">
        <f t="shared" si="1"/>
        <v>0</v>
      </c>
      <c r="I102" s="38"/>
    </row>
    <row r="103" spans="1:9" ht="17.25">
      <c r="A103" s="6">
        <v>97</v>
      </c>
      <c r="B103" s="21">
        <v>304403006</v>
      </c>
      <c r="C103" s="124" t="s">
        <v>174</v>
      </c>
      <c r="D103" s="137" t="s">
        <v>175</v>
      </c>
      <c r="E103" s="23" t="s">
        <v>33</v>
      </c>
      <c r="F103" s="113">
        <v>3</v>
      </c>
      <c r="G103" s="112"/>
      <c r="H103" s="26">
        <f t="shared" si="1"/>
        <v>0</v>
      </c>
      <c r="I103" s="38"/>
    </row>
    <row r="104" spans="1:9" ht="17.25">
      <c r="A104" s="6">
        <v>98</v>
      </c>
      <c r="B104" s="21">
        <v>3047010036</v>
      </c>
      <c r="C104" s="124" t="s">
        <v>176</v>
      </c>
      <c r="D104" s="137" t="s">
        <v>177</v>
      </c>
      <c r="E104" s="23" t="s">
        <v>4</v>
      </c>
      <c r="F104" s="113">
        <v>20</v>
      </c>
      <c r="G104" s="112"/>
      <c r="H104" s="26">
        <f t="shared" si="1"/>
        <v>0</v>
      </c>
      <c r="I104" s="38"/>
    </row>
    <row r="105" spans="1:9" ht="17.25">
      <c r="A105" s="6">
        <v>99</v>
      </c>
      <c r="B105" s="21">
        <v>3047010065</v>
      </c>
      <c r="C105" s="122" t="s">
        <v>178</v>
      </c>
      <c r="D105" s="137" t="s">
        <v>179</v>
      </c>
      <c r="E105" s="23" t="s">
        <v>5</v>
      </c>
      <c r="F105" s="113">
        <v>3</v>
      </c>
      <c r="G105" s="112"/>
      <c r="H105" s="26">
        <f t="shared" si="1"/>
        <v>0</v>
      </c>
      <c r="I105" s="38"/>
    </row>
    <row r="106" spans="1:9" ht="17.25">
      <c r="A106" s="6">
        <v>100</v>
      </c>
      <c r="B106" s="21">
        <v>3047010066</v>
      </c>
      <c r="C106" s="122" t="s">
        <v>180</v>
      </c>
      <c r="D106" s="137" t="s">
        <v>70</v>
      </c>
      <c r="E106" s="23" t="s">
        <v>33</v>
      </c>
      <c r="F106" s="113">
        <v>3</v>
      </c>
      <c r="G106" s="112"/>
      <c r="H106" s="26">
        <f t="shared" si="1"/>
        <v>0</v>
      </c>
      <c r="I106" s="38"/>
    </row>
    <row r="107" spans="1:9" ht="17.25">
      <c r="A107" s="6">
        <v>101</v>
      </c>
      <c r="B107" s="21">
        <v>3047010067</v>
      </c>
      <c r="C107" s="122" t="s">
        <v>181</v>
      </c>
      <c r="D107" s="137" t="s">
        <v>182</v>
      </c>
      <c r="E107" s="23" t="s">
        <v>33</v>
      </c>
      <c r="F107" s="113">
        <v>3</v>
      </c>
      <c r="G107" s="112"/>
      <c r="H107" s="26">
        <f t="shared" si="1"/>
        <v>0</v>
      </c>
      <c r="I107" s="38"/>
    </row>
    <row r="108" spans="1:9" ht="17.25">
      <c r="A108" s="6">
        <v>102</v>
      </c>
      <c r="B108" s="21">
        <v>3047010068</v>
      </c>
      <c r="C108" s="122" t="s">
        <v>183</v>
      </c>
      <c r="D108" s="137" t="s">
        <v>184</v>
      </c>
      <c r="E108" s="23" t="s">
        <v>33</v>
      </c>
      <c r="F108" s="113">
        <v>10</v>
      </c>
      <c r="G108" s="112"/>
      <c r="H108" s="26">
        <f t="shared" si="1"/>
        <v>0</v>
      </c>
      <c r="I108" s="38"/>
    </row>
    <row r="109" spans="1:9" ht="17.25">
      <c r="A109" s="6">
        <v>103</v>
      </c>
      <c r="B109" s="21">
        <v>3047010069</v>
      </c>
      <c r="C109" s="122" t="s">
        <v>185</v>
      </c>
      <c r="D109" s="137" t="s">
        <v>301</v>
      </c>
      <c r="E109" s="23" t="s">
        <v>33</v>
      </c>
      <c r="F109" s="113">
        <v>3</v>
      </c>
      <c r="G109" s="112"/>
      <c r="H109" s="26">
        <f t="shared" si="1"/>
        <v>0</v>
      </c>
      <c r="I109" s="38"/>
    </row>
    <row r="110" spans="1:9" ht="17.25">
      <c r="A110" s="6">
        <v>104</v>
      </c>
      <c r="B110" s="21">
        <v>3047010070</v>
      </c>
      <c r="C110" s="124" t="s">
        <v>186</v>
      </c>
      <c r="D110" s="137" t="s">
        <v>187</v>
      </c>
      <c r="E110" s="23" t="s">
        <v>33</v>
      </c>
      <c r="F110" s="113">
        <v>3</v>
      </c>
      <c r="G110" s="112"/>
      <c r="H110" s="26">
        <f t="shared" si="1"/>
        <v>0</v>
      </c>
      <c r="I110" s="38"/>
    </row>
    <row r="111" spans="1:9" ht="34.5">
      <c r="A111" s="6">
        <v>105</v>
      </c>
      <c r="B111" s="21">
        <v>3047030046</v>
      </c>
      <c r="C111" s="124" t="s">
        <v>188</v>
      </c>
      <c r="D111" s="142" t="s">
        <v>220</v>
      </c>
      <c r="E111" s="23" t="s">
        <v>5</v>
      </c>
      <c r="F111" s="113">
        <v>3</v>
      </c>
      <c r="G111" s="112"/>
      <c r="H111" s="26">
        <f t="shared" si="1"/>
        <v>0</v>
      </c>
      <c r="I111" s="38"/>
    </row>
    <row r="112" spans="1:9" ht="17.25">
      <c r="A112" s="6">
        <v>106</v>
      </c>
      <c r="B112" s="24">
        <v>3047030049</v>
      </c>
      <c r="C112" s="130" t="s">
        <v>189</v>
      </c>
      <c r="D112" s="143" t="s">
        <v>190</v>
      </c>
      <c r="E112" s="22" t="s">
        <v>5</v>
      </c>
      <c r="F112" s="113">
        <v>10</v>
      </c>
      <c r="G112" s="114"/>
      <c r="H112" s="26">
        <f t="shared" si="1"/>
        <v>0</v>
      </c>
      <c r="I112" s="38"/>
    </row>
    <row r="113" spans="1:9" ht="17.25">
      <c r="A113" s="6">
        <v>107</v>
      </c>
      <c r="B113" s="24">
        <v>3047010071</v>
      </c>
      <c r="C113" s="131" t="s">
        <v>191</v>
      </c>
      <c r="D113" s="144" t="s">
        <v>192</v>
      </c>
      <c r="E113" s="20" t="s">
        <v>33</v>
      </c>
      <c r="F113" s="113">
        <v>10</v>
      </c>
      <c r="G113" s="115"/>
      <c r="H113" s="26">
        <f t="shared" si="1"/>
        <v>0</v>
      </c>
      <c r="I113" s="39"/>
    </row>
    <row r="114" spans="1:9" ht="17.25">
      <c r="A114" s="6">
        <v>108</v>
      </c>
      <c r="B114" s="24">
        <v>3047010072</v>
      </c>
      <c r="C114" s="131" t="s">
        <v>193</v>
      </c>
      <c r="D114" s="144" t="s">
        <v>194</v>
      </c>
      <c r="E114" s="20" t="s">
        <v>33</v>
      </c>
      <c r="F114" s="113">
        <v>10</v>
      </c>
      <c r="G114" s="115"/>
      <c r="H114" s="26">
        <f t="shared" si="1"/>
        <v>0</v>
      </c>
      <c r="I114" s="39"/>
    </row>
    <row r="115" spans="1:9" ht="17.25">
      <c r="A115" s="6">
        <v>109</v>
      </c>
      <c r="B115" s="24">
        <v>3047010073</v>
      </c>
      <c r="C115" s="131" t="s">
        <v>195</v>
      </c>
      <c r="D115" s="144" t="s">
        <v>196</v>
      </c>
      <c r="E115" s="20" t="s">
        <v>5</v>
      </c>
      <c r="F115" s="113">
        <v>10</v>
      </c>
      <c r="G115" s="115"/>
      <c r="H115" s="26">
        <f t="shared" si="1"/>
        <v>0</v>
      </c>
      <c r="I115" s="39"/>
    </row>
    <row r="116" spans="1:9" ht="17.25">
      <c r="A116" s="6">
        <v>110</v>
      </c>
      <c r="B116" s="24">
        <v>3047010074</v>
      </c>
      <c r="C116" s="131" t="s">
        <v>197</v>
      </c>
      <c r="D116" s="144" t="s">
        <v>64</v>
      </c>
      <c r="E116" s="20" t="s">
        <v>33</v>
      </c>
      <c r="F116" s="113">
        <v>10</v>
      </c>
      <c r="G116" s="115"/>
      <c r="H116" s="26">
        <f t="shared" si="1"/>
        <v>0</v>
      </c>
      <c r="I116" s="39"/>
    </row>
    <row r="117" spans="1:9" ht="17.25">
      <c r="A117" s="6">
        <v>111</v>
      </c>
      <c r="B117" s="106">
        <v>3047010075</v>
      </c>
      <c r="C117" s="132" t="s">
        <v>198</v>
      </c>
      <c r="D117" s="145" t="s">
        <v>199</v>
      </c>
      <c r="E117" s="107" t="s">
        <v>5</v>
      </c>
      <c r="F117" s="116">
        <v>10</v>
      </c>
      <c r="G117" s="115"/>
      <c r="H117" s="26">
        <f t="shared" si="1"/>
        <v>0</v>
      </c>
      <c r="I117" s="40"/>
    </row>
    <row r="118" spans="1:9" ht="17.25">
      <c r="A118" s="6">
        <v>112</v>
      </c>
      <c r="B118" s="106">
        <v>3047010076</v>
      </c>
      <c r="C118" s="132" t="s">
        <v>200</v>
      </c>
      <c r="D118" s="145" t="s">
        <v>201</v>
      </c>
      <c r="E118" s="107" t="s">
        <v>5</v>
      </c>
      <c r="F118" s="116">
        <v>5</v>
      </c>
      <c r="G118" s="115"/>
      <c r="H118" s="26">
        <f t="shared" si="1"/>
        <v>0</v>
      </c>
      <c r="I118" s="40"/>
    </row>
    <row r="119" spans="1:9" ht="17.25">
      <c r="A119" s="6">
        <v>113</v>
      </c>
      <c r="B119" s="106">
        <v>3047010077</v>
      </c>
      <c r="C119" s="132" t="s">
        <v>202</v>
      </c>
      <c r="D119" s="145" t="s">
        <v>203</v>
      </c>
      <c r="E119" s="107" t="s">
        <v>204</v>
      </c>
      <c r="F119" s="116">
        <v>10</v>
      </c>
      <c r="G119" s="115"/>
      <c r="H119" s="26">
        <f t="shared" si="1"/>
        <v>0</v>
      </c>
      <c r="I119" s="40"/>
    </row>
    <row r="120" spans="1:9" ht="17.25">
      <c r="A120" s="6">
        <v>114</v>
      </c>
      <c r="B120" s="106">
        <v>3047010078</v>
      </c>
      <c r="C120" s="132" t="s">
        <v>205</v>
      </c>
      <c r="D120" s="145" t="s">
        <v>206</v>
      </c>
      <c r="E120" s="107" t="s">
        <v>3</v>
      </c>
      <c r="F120" s="116">
        <v>50</v>
      </c>
      <c r="G120" s="117"/>
      <c r="H120" s="26">
        <f t="shared" si="1"/>
        <v>0</v>
      </c>
      <c r="I120" s="40"/>
    </row>
    <row r="121" spans="1:9" ht="17.25">
      <c r="A121" s="6">
        <v>115</v>
      </c>
      <c r="B121" s="106">
        <v>3047010079</v>
      </c>
      <c r="C121" s="132" t="s">
        <v>207</v>
      </c>
      <c r="D121" s="145" t="s">
        <v>208</v>
      </c>
      <c r="E121" s="107" t="s">
        <v>5</v>
      </c>
      <c r="F121" s="116">
        <v>50</v>
      </c>
      <c r="G121" s="117"/>
      <c r="H121" s="26">
        <f t="shared" si="1"/>
        <v>0</v>
      </c>
      <c r="I121" s="40"/>
    </row>
    <row r="122" spans="1:9" ht="51.75" customHeight="1">
      <c r="A122" s="6">
        <v>116</v>
      </c>
      <c r="B122" s="106">
        <v>3047010080</v>
      </c>
      <c r="C122" s="132" t="s">
        <v>209</v>
      </c>
      <c r="D122" s="146" t="s">
        <v>211</v>
      </c>
      <c r="E122" s="107" t="s">
        <v>5</v>
      </c>
      <c r="F122" s="116">
        <v>50</v>
      </c>
      <c r="G122" s="117"/>
      <c r="H122" s="26">
        <f t="shared" si="1"/>
        <v>0</v>
      </c>
      <c r="I122" s="40"/>
    </row>
    <row r="123" spans="1:9" ht="17.25">
      <c r="A123" s="6">
        <v>117</v>
      </c>
      <c r="B123" s="106">
        <v>3047010081</v>
      </c>
      <c r="C123" s="132" t="s">
        <v>138</v>
      </c>
      <c r="D123" s="147" t="s">
        <v>210</v>
      </c>
      <c r="E123" s="108" t="s">
        <v>46</v>
      </c>
      <c r="F123" s="116">
        <v>10</v>
      </c>
      <c r="G123" s="117"/>
      <c r="H123" s="26">
        <f t="shared" si="1"/>
        <v>0</v>
      </c>
      <c r="I123" s="36"/>
    </row>
    <row r="124" spans="1:9" ht="17.25" customHeight="1" thickBot="1">
      <c r="A124" s="209" t="s">
        <v>221</v>
      </c>
      <c r="B124" s="210"/>
      <c r="C124" s="210"/>
      <c r="D124" s="210"/>
      <c r="E124" s="33"/>
      <c r="F124" s="118">
        <f>SUM(F7:F123)</f>
        <v>20220</v>
      </c>
      <c r="G124" s="43">
        <f>SUM(G29:G123)</f>
        <v>0</v>
      </c>
      <c r="H124" s="42">
        <f>SUM(H7:H123)</f>
        <v>0</v>
      </c>
      <c r="I124" s="41"/>
    </row>
    <row r="125" spans="1:9" ht="20.25">
      <c r="A125" s="19" t="s">
        <v>276</v>
      </c>
    </row>
    <row r="126" spans="1:9" s="15" customFormat="1" ht="19.5" customHeight="1">
      <c r="A126" s="14" t="s">
        <v>223</v>
      </c>
      <c r="C126" s="109"/>
      <c r="D126" s="16"/>
      <c r="F126" s="109"/>
      <c r="G126" s="109"/>
    </row>
    <row r="127" spans="1:9" s="15" customFormat="1" ht="19.5" customHeight="1">
      <c r="A127" s="14" t="s">
        <v>19</v>
      </c>
      <c r="C127" s="109"/>
      <c r="D127" s="16"/>
      <c r="F127" s="109"/>
      <c r="G127" s="109"/>
    </row>
    <row r="128" spans="1:9" s="15" customFormat="1" ht="19.5" customHeight="1">
      <c r="A128" s="14" t="s">
        <v>8</v>
      </c>
      <c r="C128" s="109"/>
      <c r="D128" s="16"/>
      <c r="F128" s="109"/>
      <c r="G128" s="109"/>
    </row>
    <row r="129" spans="1:9" s="15" customFormat="1" ht="19.5" customHeight="1">
      <c r="A129" s="14" t="s">
        <v>21</v>
      </c>
      <c r="C129" s="109"/>
      <c r="D129" s="16"/>
      <c r="F129" s="109"/>
      <c r="G129" s="109"/>
    </row>
    <row r="130" spans="1:9" s="15" customFormat="1" ht="19.5" customHeight="1">
      <c r="A130" s="208" t="s">
        <v>20</v>
      </c>
      <c r="B130" s="208"/>
      <c r="C130" s="208"/>
      <c r="D130" s="208"/>
      <c r="E130" s="208"/>
      <c r="F130" s="208"/>
      <c r="G130" s="208"/>
      <c r="H130" s="208"/>
    </row>
    <row r="131" spans="1:9" s="15" customFormat="1" ht="19.5" customHeight="1">
      <c r="A131" s="208" t="s">
        <v>225</v>
      </c>
      <c r="B131" s="208"/>
      <c r="C131" s="208"/>
      <c r="D131" s="208"/>
      <c r="E131" s="208"/>
      <c r="F131" s="208"/>
      <c r="G131" s="208"/>
      <c r="H131" s="208"/>
      <c r="I131" s="208"/>
    </row>
    <row r="132" spans="1:9" s="15" customFormat="1" ht="19.5" customHeight="1">
      <c r="A132" s="208" t="s">
        <v>224</v>
      </c>
      <c r="B132" s="208"/>
      <c r="C132" s="208"/>
      <c r="D132" s="208"/>
      <c r="E132" s="208"/>
      <c r="F132" s="208"/>
      <c r="G132" s="208"/>
      <c r="H132" s="208"/>
      <c r="I132" s="208"/>
    </row>
    <row r="133" spans="1:9" s="15" customFormat="1" ht="27" customHeight="1">
      <c r="A133" s="14"/>
      <c r="C133" s="109"/>
      <c r="D133" s="16"/>
      <c r="F133" s="109"/>
      <c r="G133" s="109"/>
    </row>
    <row r="134" spans="1:9" s="15" customFormat="1" ht="27" customHeight="1">
      <c r="A134" s="14"/>
      <c r="B134" s="17"/>
      <c r="C134" s="110"/>
      <c r="D134" s="18"/>
      <c r="F134" s="109"/>
      <c r="G134" s="109"/>
    </row>
  </sheetData>
  <mergeCells count="12">
    <mergeCell ref="A130:H130"/>
    <mergeCell ref="A131:I131"/>
    <mergeCell ref="A132:I132"/>
    <mergeCell ref="A124:D124"/>
    <mergeCell ref="D4:G4"/>
    <mergeCell ref="A1:I1"/>
    <mergeCell ref="A2:B2"/>
    <mergeCell ref="C2:D2"/>
    <mergeCell ref="E2:G2"/>
    <mergeCell ref="A3:B4"/>
    <mergeCell ref="C3:D3"/>
    <mergeCell ref="E3:G3"/>
  </mergeCells>
  <phoneticPr fontId="1" type="noConversion"/>
  <pageMargins left="0.70866141732283472" right="0.11811023622047245" top="0.15748031496062992" bottom="3.937007874015748E-2" header="0.31496062992125984" footer="0.11811023622047245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8"/>
  <sheetViews>
    <sheetView tabSelected="1" view="pageBreakPreview" zoomScale="85" zoomScaleNormal="85" zoomScaleSheetLayoutView="85" workbookViewId="0">
      <selection sqref="A1:I1"/>
    </sheetView>
  </sheetViews>
  <sheetFormatPr defaultRowHeight="18.75"/>
  <cols>
    <col min="1" max="1" width="4" style="1" customWidth="1"/>
    <col min="2" max="2" width="11.25" style="1" customWidth="1"/>
    <col min="3" max="3" width="17.125" style="5" customWidth="1"/>
    <col min="4" max="4" width="35.875" style="4" customWidth="1"/>
    <col min="5" max="5" width="4.875" style="1" customWidth="1"/>
    <col min="6" max="6" width="10.5" style="1" customWidth="1"/>
    <col min="7" max="7" width="14.5" style="3" customWidth="1"/>
    <col min="8" max="8" width="17.375" style="2" customWidth="1"/>
    <col min="9" max="9" width="31" style="1" customWidth="1"/>
    <col min="10" max="16384" width="9" style="1"/>
  </cols>
  <sheetData>
    <row r="1" spans="1:10" ht="41.25" customHeight="1" thickBot="1">
      <c r="A1" s="214" t="s">
        <v>341</v>
      </c>
      <c r="B1" s="214"/>
      <c r="C1" s="214"/>
      <c r="D1" s="214"/>
      <c r="E1" s="214"/>
      <c r="F1" s="214"/>
      <c r="G1" s="214"/>
      <c r="H1" s="214"/>
      <c r="I1" s="214"/>
    </row>
    <row r="2" spans="1:10" ht="28.5" customHeight="1">
      <c r="A2" s="215" t="s">
        <v>304</v>
      </c>
      <c r="B2" s="216"/>
      <c r="C2" s="217" t="s">
        <v>311</v>
      </c>
      <c r="D2" s="218"/>
      <c r="E2" s="219">
        <f>H18</f>
        <v>0</v>
      </c>
      <c r="F2" s="219"/>
      <c r="G2" s="219"/>
      <c r="H2" s="160" t="s">
        <v>312</v>
      </c>
      <c r="I2" s="148" t="s">
        <v>333</v>
      </c>
    </row>
    <row r="3" spans="1:10" ht="28.5" customHeight="1">
      <c r="A3" s="220" t="s">
        <v>339</v>
      </c>
      <c r="B3" s="221"/>
      <c r="C3" s="224" t="s">
        <v>306</v>
      </c>
      <c r="D3" s="225"/>
      <c r="E3" s="226"/>
      <c r="F3" s="227"/>
      <c r="G3" s="228"/>
      <c r="H3" s="164" t="s">
        <v>15</v>
      </c>
      <c r="I3" s="161"/>
      <c r="J3" s="34"/>
    </row>
    <row r="4" spans="1:10" ht="28.5" customHeight="1" thickBot="1">
      <c r="A4" s="222"/>
      <c r="B4" s="223"/>
      <c r="C4" s="162" t="s">
        <v>22</v>
      </c>
      <c r="D4" s="229"/>
      <c r="E4" s="229"/>
      <c r="F4" s="229"/>
      <c r="G4" s="229"/>
      <c r="H4" s="165" t="s">
        <v>13</v>
      </c>
      <c r="I4" s="179" t="s">
        <v>340</v>
      </c>
    </row>
    <row r="5" spans="1:10" ht="5.25" customHeight="1" thickBot="1">
      <c r="A5" s="149"/>
      <c r="B5" s="149"/>
      <c r="C5" s="150"/>
      <c r="D5" s="149"/>
      <c r="E5" s="149"/>
      <c r="F5" s="149"/>
      <c r="G5" s="149"/>
      <c r="H5" s="149"/>
    </row>
    <row r="6" spans="1:10" ht="28.5" customHeight="1">
      <c r="A6" s="152" t="s">
        <v>0</v>
      </c>
      <c r="B6" s="153" t="s">
        <v>12</v>
      </c>
      <c r="C6" s="153" t="s">
        <v>1</v>
      </c>
      <c r="D6" s="153" t="s">
        <v>11</v>
      </c>
      <c r="E6" s="153" t="s">
        <v>2</v>
      </c>
      <c r="F6" s="153" t="s">
        <v>305</v>
      </c>
      <c r="G6" s="166" t="s">
        <v>313</v>
      </c>
      <c r="H6" s="154" t="s">
        <v>9</v>
      </c>
      <c r="I6" s="155" t="s">
        <v>320</v>
      </c>
    </row>
    <row r="7" spans="1:10" ht="28.5" customHeight="1">
      <c r="A7" s="168">
        <v>1</v>
      </c>
      <c r="B7" s="169">
        <v>3044020001</v>
      </c>
      <c r="C7" s="170" t="s">
        <v>307</v>
      </c>
      <c r="D7" s="171" t="s">
        <v>321</v>
      </c>
      <c r="E7" s="172" t="s">
        <v>33</v>
      </c>
      <c r="F7" s="173">
        <v>133636</v>
      </c>
      <c r="G7" s="173"/>
      <c r="H7" s="173">
        <f>F7*G7</f>
        <v>0</v>
      </c>
      <c r="I7" s="192" t="s">
        <v>332</v>
      </c>
    </row>
    <row r="8" spans="1:10" ht="28.5" customHeight="1">
      <c r="A8" s="168">
        <v>2</v>
      </c>
      <c r="B8" s="169">
        <v>3044030001</v>
      </c>
      <c r="C8" s="170" t="s">
        <v>322</v>
      </c>
      <c r="D8" s="171" t="s">
        <v>323</v>
      </c>
      <c r="E8" s="172" t="s">
        <v>315</v>
      </c>
      <c r="F8" s="173">
        <v>420000</v>
      </c>
      <c r="G8" s="173"/>
      <c r="H8" s="173">
        <f t="shared" ref="H8:H16" si="0">F8*G8</f>
        <v>0</v>
      </c>
      <c r="I8" s="178"/>
    </row>
    <row r="9" spans="1:10" ht="28.5" customHeight="1">
      <c r="A9" s="168">
        <v>3</v>
      </c>
      <c r="B9" s="169">
        <v>3044030003</v>
      </c>
      <c r="C9" s="170" t="s">
        <v>324</v>
      </c>
      <c r="D9" s="171" t="s">
        <v>323</v>
      </c>
      <c r="E9" s="172" t="s">
        <v>315</v>
      </c>
      <c r="F9" s="173">
        <v>460000</v>
      </c>
      <c r="G9" s="173"/>
      <c r="H9" s="173">
        <f t="shared" si="0"/>
        <v>0</v>
      </c>
      <c r="I9" s="177"/>
    </row>
    <row r="10" spans="1:10" ht="28.5" customHeight="1">
      <c r="A10" s="168">
        <v>4</v>
      </c>
      <c r="B10" s="169">
        <v>3044020002</v>
      </c>
      <c r="C10" s="170" t="s">
        <v>308</v>
      </c>
      <c r="D10" s="171" t="s">
        <v>325</v>
      </c>
      <c r="E10" s="172" t="s">
        <v>33</v>
      </c>
      <c r="F10" s="173">
        <v>25000</v>
      </c>
      <c r="G10" s="173"/>
      <c r="H10" s="173">
        <f t="shared" si="0"/>
        <v>0</v>
      </c>
      <c r="I10" s="151"/>
    </row>
    <row r="11" spans="1:10" ht="28.5" customHeight="1">
      <c r="A11" s="168">
        <v>5</v>
      </c>
      <c r="B11" s="169">
        <v>3044020003</v>
      </c>
      <c r="C11" s="170" t="s">
        <v>326</v>
      </c>
      <c r="D11" s="171" t="s">
        <v>323</v>
      </c>
      <c r="E11" s="172" t="s">
        <v>315</v>
      </c>
      <c r="F11" s="173">
        <v>170000</v>
      </c>
      <c r="G11" s="173"/>
      <c r="H11" s="173">
        <f t="shared" si="0"/>
        <v>0</v>
      </c>
      <c r="I11" s="151"/>
    </row>
    <row r="12" spans="1:10" ht="28.5" customHeight="1">
      <c r="A12" s="168">
        <v>6</v>
      </c>
      <c r="B12" s="169">
        <v>3044030002</v>
      </c>
      <c r="C12" s="171" t="s">
        <v>309</v>
      </c>
      <c r="D12" s="171" t="s">
        <v>327</v>
      </c>
      <c r="E12" s="172" t="s">
        <v>33</v>
      </c>
      <c r="F12" s="173">
        <v>100</v>
      </c>
      <c r="G12" s="173"/>
      <c r="H12" s="173">
        <f t="shared" si="0"/>
        <v>0</v>
      </c>
      <c r="I12" s="151"/>
    </row>
    <row r="13" spans="1:10" ht="28.5" customHeight="1">
      <c r="A13" s="168">
        <v>7</v>
      </c>
      <c r="B13" s="169">
        <v>3044020004</v>
      </c>
      <c r="C13" s="174" t="s">
        <v>310</v>
      </c>
      <c r="D13" s="171" t="s">
        <v>323</v>
      </c>
      <c r="E13" s="172" t="s">
        <v>315</v>
      </c>
      <c r="F13" s="173">
        <v>35000</v>
      </c>
      <c r="G13" s="173"/>
      <c r="H13" s="173">
        <f t="shared" si="0"/>
        <v>0</v>
      </c>
      <c r="I13" s="151"/>
    </row>
    <row r="14" spans="1:10" ht="28.5" customHeight="1">
      <c r="A14" s="168">
        <v>8</v>
      </c>
      <c r="B14" s="169">
        <v>3044020006</v>
      </c>
      <c r="C14" s="171" t="s">
        <v>328</v>
      </c>
      <c r="D14" s="171" t="s">
        <v>323</v>
      </c>
      <c r="E14" s="172" t="s">
        <v>315</v>
      </c>
      <c r="F14" s="173">
        <v>800</v>
      </c>
      <c r="G14" s="175"/>
      <c r="H14" s="173">
        <f t="shared" si="0"/>
        <v>0</v>
      </c>
      <c r="I14" s="151"/>
      <c r="J14" s="186"/>
    </row>
    <row r="15" spans="1:10" ht="28.5" customHeight="1">
      <c r="A15" s="168">
        <v>9</v>
      </c>
      <c r="B15" s="169">
        <v>3044020007</v>
      </c>
      <c r="C15" s="174" t="s">
        <v>329</v>
      </c>
      <c r="D15" s="171" t="s">
        <v>323</v>
      </c>
      <c r="E15" s="172" t="s">
        <v>315</v>
      </c>
      <c r="F15" s="173">
        <v>800</v>
      </c>
      <c r="G15" s="175"/>
      <c r="H15" s="173">
        <f t="shared" si="0"/>
        <v>0</v>
      </c>
      <c r="I15" s="151"/>
    </row>
    <row r="16" spans="1:10" ht="28.5" customHeight="1">
      <c r="A16" s="168">
        <v>10</v>
      </c>
      <c r="B16" s="169">
        <v>3044030017</v>
      </c>
      <c r="C16" s="174" t="s">
        <v>330</v>
      </c>
      <c r="D16" s="171" t="s">
        <v>323</v>
      </c>
      <c r="E16" s="169" t="s">
        <v>315</v>
      </c>
      <c r="F16" s="176">
        <v>800</v>
      </c>
      <c r="G16" s="176"/>
      <c r="H16" s="173">
        <f t="shared" si="0"/>
        <v>0</v>
      </c>
      <c r="I16" s="187"/>
    </row>
    <row r="17" spans="1:9" ht="28.5" customHeight="1">
      <c r="A17" s="188">
        <v>11</v>
      </c>
      <c r="B17" s="189">
        <v>3044020008</v>
      </c>
      <c r="C17" s="190" t="s">
        <v>331</v>
      </c>
      <c r="D17" s="191" t="s">
        <v>323</v>
      </c>
      <c r="E17" s="189" t="s">
        <v>315</v>
      </c>
      <c r="F17" s="180">
        <v>800</v>
      </c>
      <c r="G17" s="180"/>
      <c r="H17" s="181">
        <f>F17*G17</f>
        <v>0</v>
      </c>
      <c r="I17" s="167"/>
    </row>
    <row r="18" spans="1:9" ht="28.5" customHeight="1" thickBot="1">
      <c r="A18" s="212" t="s">
        <v>314</v>
      </c>
      <c r="B18" s="213"/>
      <c r="C18" s="213"/>
      <c r="D18" s="213"/>
      <c r="E18" s="156"/>
      <c r="F18" s="157">
        <f>SUM(F7:F17)</f>
        <v>1246936</v>
      </c>
      <c r="G18" s="158"/>
      <c r="H18" s="163">
        <f>SUM(H7:H17)</f>
        <v>0</v>
      </c>
      <c r="I18" s="159"/>
    </row>
    <row r="19" spans="1:9" ht="21" customHeight="1">
      <c r="A19" s="182" t="s">
        <v>316</v>
      </c>
    </row>
    <row r="20" spans="1:9" ht="21" customHeight="1">
      <c r="A20" s="183" t="s">
        <v>334</v>
      </c>
      <c r="B20" s="184"/>
      <c r="C20" s="184"/>
      <c r="D20" s="185"/>
      <c r="E20" s="184"/>
      <c r="F20" s="184"/>
      <c r="G20" s="184"/>
      <c r="H20" s="184"/>
      <c r="I20" s="184"/>
    </row>
    <row r="21" spans="1:9" ht="21" customHeight="1">
      <c r="A21" s="183" t="s">
        <v>317</v>
      </c>
      <c r="B21" s="184"/>
      <c r="C21" s="184"/>
      <c r="D21" s="185"/>
      <c r="E21" s="184"/>
      <c r="F21" s="184"/>
      <c r="G21" s="184"/>
      <c r="H21" s="184"/>
      <c r="I21" s="184"/>
    </row>
    <row r="22" spans="1:9" ht="21" customHeight="1">
      <c r="A22" s="183" t="s">
        <v>318</v>
      </c>
      <c r="B22" s="184"/>
      <c r="C22" s="184"/>
      <c r="D22" s="185"/>
      <c r="E22" s="184"/>
      <c r="F22" s="184"/>
      <c r="G22" s="184"/>
      <c r="H22" s="184"/>
      <c r="I22" s="184"/>
    </row>
    <row r="23" spans="1:9" ht="21" customHeight="1">
      <c r="A23" s="183" t="s">
        <v>335</v>
      </c>
      <c r="B23" s="184"/>
      <c r="C23" s="184"/>
      <c r="D23" s="185"/>
      <c r="E23" s="184"/>
      <c r="F23" s="184"/>
      <c r="G23" s="184"/>
      <c r="H23" s="184"/>
      <c r="I23" s="184"/>
    </row>
    <row r="24" spans="1:9" ht="21" customHeight="1">
      <c r="A24" s="230" t="s">
        <v>20</v>
      </c>
      <c r="B24" s="230"/>
      <c r="C24" s="230"/>
      <c r="D24" s="230"/>
      <c r="E24" s="230"/>
      <c r="F24" s="230"/>
      <c r="G24" s="230"/>
      <c r="H24" s="230"/>
      <c r="I24" s="184"/>
    </row>
    <row r="25" spans="1:9" ht="34.5" customHeight="1">
      <c r="A25" s="231" t="s">
        <v>338</v>
      </c>
      <c r="B25" s="231"/>
      <c r="C25" s="231"/>
      <c r="D25" s="231"/>
      <c r="E25" s="231"/>
      <c r="F25" s="231"/>
      <c r="G25" s="231"/>
      <c r="H25" s="231"/>
      <c r="I25" s="231"/>
    </row>
    <row r="26" spans="1:9" ht="21" customHeight="1">
      <c r="A26" s="231" t="s">
        <v>336</v>
      </c>
      <c r="B26" s="231"/>
      <c r="C26" s="231"/>
      <c r="D26" s="231"/>
      <c r="E26" s="231"/>
      <c r="F26" s="231"/>
      <c r="G26" s="231"/>
      <c r="H26" s="231"/>
      <c r="I26" s="231"/>
    </row>
    <row r="27" spans="1:9" ht="42.75" customHeight="1">
      <c r="A27" s="231" t="s">
        <v>337</v>
      </c>
      <c r="B27" s="231"/>
      <c r="C27" s="231"/>
      <c r="D27" s="231"/>
      <c r="E27" s="231"/>
      <c r="F27" s="231"/>
      <c r="G27" s="231"/>
      <c r="H27" s="231"/>
      <c r="I27" s="231"/>
    </row>
    <row r="28" spans="1:9" ht="21" customHeight="1">
      <c r="A28" s="230" t="s">
        <v>319</v>
      </c>
      <c r="B28" s="230"/>
      <c r="C28" s="230"/>
      <c r="D28" s="230"/>
      <c r="E28" s="230"/>
      <c r="F28" s="230"/>
      <c r="G28" s="230"/>
      <c r="H28" s="230"/>
      <c r="I28" s="230"/>
    </row>
  </sheetData>
  <mergeCells count="14">
    <mergeCell ref="A24:H24"/>
    <mergeCell ref="A25:I25"/>
    <mergeCell ref="A27:I27"/>
    <mergeCell ref="A28:I28"/>
    <mergeCell ref="A26:I26"/>
    <mergeCell ref="A18:D18"/>
    <mergeCell ref="A1:I1"/>
    <mergeCell ref="A2:B2"/>
    <mergeCell ref="C2:D2"/>
    <mergeCell ref="E2:G2"/>
    <mergeCell ref="A3:B4"/>
    <mergeCell ref="C3:D3"/>
    <mergeCell ref="E3:G3"/>
    <mergeCell ref="D4:G4"/>
  </mergeCells>
  <phoneticPr fontId="1" type="noConversion"/>
  <printOptions horizontalCentered="1"/>
  <pageMargins left="0.51181102362204722" right="0.11811023622047245" top="0.55118110236220474" bottom="0.15748031496062992" header="0.31496062992125984" footer="0.11811023622047245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J39"/>
  <sheetViews>
    <sheetView topLeftCell="A16" zoomScale="85" workbookViewId="0">
      <selection activeCell="O10" sqref="O10"/>
    </sheetView>
  </sheetViews>
  <sheetFormatPr defaultRowHeight="13.5"/>
  <cols>
    <col min="1" max="1" width="4.875" style="44" customWidth="1"/>
    <col min="2" max="2" width="15.875" style="44" customWidth="1"/>
    <col min="3" max="3" width="6.625" style="44" customWidth="1"/>
    <col min="4" max="4" width="6.875" style="44" customWidth="1"/>
    <col min="5" max="5" width="6.625" style="44" customWidth="1"/>
    <col min="6" max="6" width="6.75" style="44" customWidth="1"/>
    <col min="7" max="8" width="6.5" style="44" customWidth="1"/>
    <col min="9" max="9" width="5.875" style="44" customWidth="1"/>
    <col min="10" max="10" width="23.875" style="44" customWidth="1"/>
    <col min="11" max="247" width="9" style="44"/>
    <col min="248" max="248" width="4.875" style="44" customWidth="1"/>
    <col min="249" max="249" width="11.375" style="44" customWidth="1"/>
    <col min="250" max="250" width="6.625" style="44" customWidth="1"/>
    <col min="251" max="251" width="6.875" style="44" customWidth="1"/>
    <col min="252" max="252" width="6.625" style="44" customWidth="1"/>
    <col min="253" max="253" width="6.75" style="44" customWidth="1"/>
    <col min="254" max="255" width="6.5" style="44" customWidth="1"/>
    <col min="256" max="256" width="5.875" style="44" customWidth="1"/>
    <col min="257" max="257" width="18.75" style="44" customWidth="1"/>
    <col min="258" max="503" width="9" style="44"/>
    <col min="504" max="504" width="4.875" style="44" customWidth="1"/>
    <col min="505" max="505" width="11.375" style="44" customWidth="1"/>
    <col min="506" max="506" width="6.625" style="44" customWidth="1"/>
    <col min="507" max="507" width="6.875" style="44" customWidth="1"/>
    <col min="508" max="508" width="6.625" style="44" customWidth="1"/>
    <col min="509" max="509" width="6.75" style="44" customWidth="1"/>
    <col min="510" max="511" width="6.5" style="44" customWidth="1"/>
    <col min="512" max="512" width="5.875" style="44" customWidth="1"/>
    <col min="513" max="513" width="18.75" style="44" customWidth="1"/>
    <col min="514" max="759" width="9" style="44"/>
    <col min="760" max="760" width="4.875" style="44" customWidth="1"/>
    <col min="761" max="761" width="11.375" style="44" customWidth="1"/>
    <col min="762" max="762" width="6.625" style="44" customWidth="1"/>
    <col min="763" max="763" width="6.875" style="44" customWidth="1"/>
    <col min="764" max="764" width="6.625" style="44" customWidth="1"/>
    <col min="765" max="765" width="6.75" style="44" customWidth="1"/>
    <col min="766" max="767" width="6.5" style="44" customWidth="1"/>
    <col min="768" max="768" width="5.875" style="44" customWidth="1"/>
    <col min="769" max="769" width="18.75" style="44" customWidth="1"/>
    <col min="770" max="1015" width="9" style="44"/>
    <col min="1016" max="1016" width="4.875" style="44" customWidth="1"/>
    <col min="1017" max="1017" width="11.375" style="44" customWidth="1"/>
    <col min="1018" max="1018" width="6.625" style="44" customWidth="1"/>
    <col min="1019" max="1019" width="6.875" style="44" customWidth="1"/>
    <col min="1020" max="1020" width="6.625" style="44" customWidth="1"/>
    <col min="1021" max="1021" width="6.75" style="44" customWidth="1"/>
    <col min="1022" max="1023" width="6.5" style="44" customWidth="1"/>
    <col min="1024" max="1024" width="5.875" style="44" customWidth="1"/>
    <col min="1025" max="1025" width="18.75" style="44" customWidth="1"/>
    <col min="1026" max="1271" width="9" style="44"/>
    <col min="1272" max="1272" width="4.875" style="44" customWidth="1"/>
    <col min="1273" max="1273" width="11.375" style="44" customWidth="1"/>
    <col min="1274" max="1274" width="6.625" style="44" customWidth="1"/>
    <col min="1275" max="1275" width="6.875" style="44" customWidth="1"/>
    <col min="1276" max="1276" width="6.625" style="44" customWidth="1"/>
    <col min="1277" max="1277" width="6.75" style="44" customWidth="1"/>
    <col min="1278" max="1279" width="6.5" style="44" customWidth="1"/>
    <col min="1280" max="1280" width="5.875" style="44" customWidth="1"/>
    <col min="1281" max="1281" width="18.75" style="44" customWidth="1"/>
    <col min="1282" max="1527" width="9" style="44"/>
    <col min="1528" max="1528" width="4.875" style="44" customWidth="1"/>
    <col min="1529" max="1529" width="11.375" style="44" customWidth="1"/>
    <col min="1530" max="1530" width="6.625" style="44" customWidth="1"/>
    <col min="1531" max="1531" width="6.875" style="44" customWidth="1"/>
    <col min="1532" max="1532" width="6.625" style="44" customWidth="1"/>
    <col min="1533" max="1533" width="6.75" style="44" customWidth="1"/>
    <col min="1534" max="1535" width="6.5" style="44" customWidth="1"/>
    <col min="1536" max="1536" width="5.875" style="44" customWidth="1"/>
    <col min="1537" max="1537" width="18.75" style="44" customWidth="1"/>
    <col min="1538" max="1783" width="9" style="44"/>
    <col min="1784" max="1784" width="4.875" style="44" customWidth="1"/>
    <col min="1785" max="1785" width="11.375" style="44" customWidth="1"/>
    <col min="1786" max="1786" width="6.625" style="44" customWidth="1"/>
    <col min="1787" max="1787" width="6.875" style="44" customWidth="1"/>
    <col min="1788" max="1788" width="6.625" style="44" customWidth="1"/>
    <col min="1789" max="1789" width="6.75" style="44" customWidth="1"/>
    <col min="1790" max="1791" width="6.5" style="44" customWidth="1"/>
    <col min="1792" max="1792" width="5.875" style="44" customWidth="1"/>
    <col min="1793" max="1793" width="18.75" style="44" customWidth="1"/>
    <col min="1794" max="2039" width="9" style="44"/>
    <col min="2040" max="2040" width="4.875" style="44" customWidth="1"/>
    <col min="2041" max="2041" width="11.375" style="44" customWidth="1"/>
    <col min="2042" max="2042" width="6.625" style="44" customWidth="1"/>
    <col min="2043" max="2043" width="6.875" style="44" customWidth="1"/>
    <col min="2044" max="2044" width="6.625" style="44" customWidth="1"/>
    <col min="2045" max="2045" width="6.75" style="44" customWidth="1"/>
    <col min="2046" max="2047" width="6.5" style="44" customWidth="1"/>
    <col min="2048" max="2048" width="5.875" style="44" customWidth="1"/>
    <col min="2049" max="2049" width="18.75" style="44" customWidth="1"/>
    <col min="2050" max="2295" width="9" style="44"/>
    <col min="2296" max="2296" width="4.875" style="44" customWidth="1"/>
    <col min="2297" max="2297" width="11.375" style="44" customWidth="1"/>
    <col min="2298" max="2298" width="6.625" style="44" customWidth="1"/>
    <col min="2299" max="2299" width="6.875" style="44" customWidth="1"/>
    <col min="2300" max="2300" width="6.625" style="44" customWidth="1"/>
    <col min="2301" max="2301" width="6.75" style="44" customWidth="1"/>
    <col min="2302" max="2303" width="6.5" style="44" customWidth="1"/>
    <col min="2304" max="2304" width="5.875" style="44" customWidth="1"/>
    <col min="2305" max="2305" width="18.75" style="44" customWidth="1"/>
    <col min="2306" max="2551" width="9" style="44"/>
    <col min="2552" max="2552" width="4.875" style="44" customWidth="1"/>
    <col min="2553" max="2553" width="11.375" style="44" customWidth="1"/>
    <col min="2554" max="2554" width="6.625" style="44" customWidth="1"/>
    <col min="2555" max="2555" width="6.875" style="44" customWidth="1"/>
    <col min="2556" max="2556" width="6.625" style="44" customWidth="1"/>
    <col min="2557" max="2557" width="6.75" style="44" customWidth="1"/>
    <col min="2558" max="2559" width="6.5" style="44" customWidth="1"/>
    <col min="2560" max="2560" width="5.875" style="44" customWidth="1"/>
    <col min="2561" max="2561" width="18.75" style="44" customWidth="1"/>
    <col min="2562" max="2807" width="9" style="44"/>
    <col min="2808" max="2808" width="4.875" style="44" customWidth="1"/>
    <col min="2809" max="2809" width="11.375" style="44" customWidth="1"/>
    <col min="2810" max="2810" width="6.625" style="44" customWidth="1"/>
    <col min="2811" max="2811" width="6.875" style="44" customWidth="1"/>
    <col min="2812" max="2812" width="6.625" style="44" customWidth="1"/>
    <col min="2813" max="2813" width="6.75" style="44" customWidth="1"/>
    <col min="2814" max="2815" width="6.5" style="44" customWidth="1"/>
    <col min="2816" max="2816" width="5.875" style="44" customWidth="1"/>
    <col min="2817" max="2817" width="18.75" style="44" customWidth="1"/>
    <col min="2818" max="3063" width="9" style="44"/>
    <col min="3064" max="3064" width="4.875" style="44" customWidth="1"/>
    <col min="3065" max="3065" width="11.375" style="44" customWidth="1"/>
    <col min="3066" max="3066" width="6.625" style="44" customWidth="1"/>
    <col min="3067" max="3067" width="6.875" style="44" customWidth="1"/>
    <col min="3068" max="3068" width="6.625" style="44" customWidth="1"/>
    <col min="3069" max="3069" width="6.75" style="44" customWidth="1"/>
    <col min="3070" max="3071" width="6.5" style="44" customWidth="1"/>
    <col min="3072" max="3072" width="5.875" style="44" customWidth="1"/>
    <col min="3073" max="3073" width="18.75" style="44" customWidth="1"/>
    <col min="3074" max="3319" width="9" style="44"/>
    <col min="3320" max="3320" width="4.875" style="44" customWidth="1"/>
    <col min="3321" max="3321" width="11.375" style="44" customWidth="1"/>
    <col min="3322" max="3322" width="6.625" style="44" customWidth="1"/>
    <col min="3323" max="3323" width="6.875" style="44" customWidth="1"/>
    <col min="3324" max="3324" width="6.625" style="44" customWidth="1"/>
    <col min="3325" max="3325" width="6.75" style="44" customWidth="1"/>
    <col min="3326" max="3327" width="6.5" style="44" customWidth="1"/>
    <col min="3328" max="3328" width="5.875" style="44" customWidth="1"/>
    <col min="3329" max="3329" width="18.75" style="44" customWidth="1"/>
    <col min="3330" max="3575" width="9" style="44"/>
    <col min="3576" max="3576" width="4.875" style="44" customWidth="1"/>
    <col min="3577" max="3577" width="11.375" style="44" customWidth="1"/>
    <col min="3578" max="3578" width="6.625" style="44" customWidth="1"/>
    <col min="3579" max="3579" width="6.875" style="44" customWidth="1"/>
    <col min="3580" max="3580" width="6.625" style="44" customWidth="1"/>
    <col min="3581" max="3581" width="6.75" style="44" customWidth="1"/>
    <col min="3582" max="3583" width="6.5" style="44" customWidth="1"/>
    <col min="3584" max="3584" width="5.875" style="44" customWidth="1"/>
    <col min="3585" max="3585" width="18.75" style="44" customWidth="1"/>
    <col min="3586" max="3831" width="9" style="44"/>
    <col min="3832" max="3832" width="4.875" style="44" customWidth="1"/>
    <col min="3833" max="3833" width="11.375" style="44" customWidth="1"/>
    <col min="3834" max="3834" width="6.625" style="44" customWidth="1"/>
    <col min="3835" max="3835" width="6.875" style="44" customWidth="1"/>
    <col min="3836" max="3836" width="6.625" style="44" customWidth="1"/>
    <col min="3837" max="3837" width="6.75" style="44" customWidth="1"/>
    <col min="3838" max="3839" width="6.5" style="44" customWidth="1"/>
    <col min="3840" max="3840" width="5.875" style="44" customWidth="1"/>
    <col min="3841" max="3841" width="18.75" style="44" customWidth="1"/>
    <col min="3842" max="4087" width="9" style="44"/>
    <col min="4088" max="4088" width="4.875" style="44" customWidth="1"/>
    <col min="4089" max="4089" width="11.375" style="44" customWidth="1"/>
    <col min="4090" max="4090" width="6.625" style="44" customWidth="1"/>
    <col min="4091" max="4091" width="6.875" style="44" customWidth="1"/>
    <col min="4092" max="4092" width="6.625" style="44" customWidth="1"/>
    <col min="4093" max="4093" width="6.75" style="44" customWidth="1"/>
    <col min="4094" max="4095" width="6.5" style="44" customWidth="1"/>
    <col min="4096" max="4096" width="5.875" style="44" customWidth="1"/>
    <col min="4097" max="4097" width="18.75" style="44" customWidth="1"/>
    <col min="4098" max="4343" width="9" style="44"/>
    <col min="4344" max="4344" width="4.875" style="44" customWidth="1"/>
    <col min="4345" max="4345" width="11.375" style="44" customWidth="1"/>
    <col min="4346" max="4346" width="6.625" style="44" customWidth="1"/>
    <col min="4347" max="4347" width="6.875" style="44" customWidth="1"/>
    <col min="4348" max="4348" width="6.625" style="44" customWidth="1"/>
    <col min="4349" max="4349" width="6.75" style="44" customWidth="1"/>
    <col min="4350" max="4351" width="6.5" style="44" customWidth="1"/>
    <col min="4352" max="4352" width="5.875" style="44" customWidth="1"/>
    <col min="4353" max="4353" width="18.75" style="44" customWidth="1"/>
    <col min="4354" max="4599" width="9" style="44"/>
    <col min="4600" max="4600" width="4.875" style="44" customWidth="1"/>
    <col min="4601" max="4601" width="11.375" style="44" customWidth="1"/>
    <col min="4602" max="4602" width="6.625" style="44" customWidth="1"/>
    <col min="4603" max="4603" width="6.875" style="44" customWidth="1"/>
    <col min="4604" max="4604" width="6.625" style="44" customWidth="1"/>
    <col min="4605" max="4605" width="6.75" style="44" customWidth="1"/>
    <col min="4606" max="4607" width="6.5" style="44" customWidth="1"/>
    <col min="4608" max="4608" width="5.875" style="44" customWidth="1"/>
    <col min="4609" max="4609" width="18.75" style="44" customWidth="1"/>
    <col min="4610" max="4855" width="9" style="44"/>
    <col min="4856" max="4856" width="4.875" style="44" customWidth="1"/>
    <col min="4857" max="4857" width="11.375" style="44" customWidth="1"/>
    <col min="4858" max="4858" width="6.625" style="44" customWidth="1"/>
    <col min="4859" max="4859" width="6.875" style="44" customWidth="1"/>
    <col min="4860" max="4860" width="6.625" style="44" customWidth="1"/>
    <col min="4861" max="4861" width="6.75" style="44" customWidth="1"/>
    <col min="4862" max="4863" width="6.5" style="44" customWidth="1"/>
    <col min="4864" max="4864" width="5.875" style="44" customWidth="1"/>
    <col min="4865" max="4865" width="18.75" style="44" customWidth="1"/>
    <col min="4866" max="5111" width="9" style="44"/>
    <col min="5112" max="5112" width="4.875" style="44" customWidth="1"/>
    <col min="5113" max="5113" width="11.375" style="44" customWidth="1"/>
    <col min="5114" max="5114" width="6.625" style="44" customWidth="1"/>
    <col min="5115" max="5115" width="6.875" style="44" customWidth="1"/>
    <col min="5116" max="5116" width="6.625" style="44" customWidth="1"/>
    <col min="5117" max="5117" width="6.75" style="44" customWidth="1"/>
    <col min="5118" max="5119" width="6.5" style="44" customWidth="1"/>
    <col min="5120" max="5120" width="5.875" style="44" customWidth="1"/>
    <col min="5121" max="5121" width="18.75" style="44" customWidth="1"/>
    <col min="5122" max="5367" width="9" style="44"/>
    <col min="5368" max="5368" width="4.875" style="44" customWidth="1"/>
    <col min="5369" max="5369" width="11.375" style="44" customWidth="1"/>
    <col min="5370" max="5370" width="6.625" style="44" customWidth="1"/>
    <col min="5371" max="5371" width="6.875" style="44" customWidth="1"/>
    <col min="5372" max="5372" width="6.625" style="44" customWidth="1"/>
    <col min="5373" max="5373" width="6.75" style="44" customWidth="1"/>
    <col min="5374" max="5375" width="6.5" style="44" customWidth="1"/>
    <col min="5376" max="5376" width="5.875" style="44" customWidth="1"/>
    <col min="5377" max="5377" width="18.75" style="44" customWidth="1"/>
    <col min="5378" max="5623" width="9" style="44"/>
    <col min="5624" max="5624" width="4.875" style="44" customWidth="1"/>
    <col min="5625" max="5625" width="11.375" style="44" customWidth="1"/>
    <col min="5626" max="5626" width="6.625" style="44" customWidth="1"/>
    <col min="5627" max="5627" width="6.875" style="44" customWidth="1"/>
    <col min="5628" max="5628" width="6.625" style="44" customWidth="1"/>
    <col min="5629" max="5629" width="6.75" style="44" customWidth="1"/>
    <col min="5630" max="5631" width="6.5" style="44" customWidth="1"/>
    <col min="5632" max="5632" width="5.875" style="44" customWidth="1"/>
    <col min="5633" max="5633" width="18.75" style="44" customWidth="1"/>
    <col min="5634" max="5879" width="9" style="44"/>
    <col min="5880" max="5880" width="4.875" style="44" customWidth="1"/>
    <col min="5881" max="5881" width="11.375" style="44" customWidth="1"/>
    <col min="5882" max="5882" width="6.625" style="44" customWidth="1"/>
    <col min="5883" max="5883" width="6.875" style="44" customWidth="1"/>
    <col min="5884" max="5884" width="6.625" style="44" customWidth="1"/>
    <col min="5885" max="5885" width="6.75" style="44" customWidth="1"/>
    <col min="5886" max="5887" width="6.5" style="44" customWidth="1"/>
    <col min="5888" max="5888" width="5.875" style="44" customWidth="1"/>
    <col min="5889" max="5889" width="18.75" style="44" customWidth="1"/>
    <col min="5890" max="6135" width="9" style="44"/>
    <col min="6136" max="6136" width="4.875" style="44" customWidth="1"/>
    <col min="6137" max="6137" width="11.375" style="44" customWidth="1"/>
    <col min="6138" max="6138" width="6.625" style="44" customWidth="1"/>
    <col min="6139" max="6139" width="6.875" style="44" customWidth="1"/>
    <col min="6140" max="6140" width="6.625" style="44" customWidth="1"/>
    <col min="6141" max="6141" width="6.75" style="44" customWidth="1"/>
    <col min="6142" max="6143" width="6.5" style="44" customWidth="1"/>
    <col min="6144" max="6144" width="5.875" style="44" customWidth="1"/>
    <col min="6145" max="6145" width="18.75" style="44" customWidth="1"/>
    <col min="6146" max="6391" width="9" style="44"/>
    <col min="6392" max="6392" width="4.875" style="44" customWidth="1"/>
    <col min="6393" max="6393" width="11.375" style="44" customWidth="1"/>
    <col min="6394" max="6394" width="6.625" style="44" customWidth="1"/>
    <col min="6395" max="6395" width="6.875" style="44" customWidth="1"/>
    <col min="6396" max="6396" width="6.625" style="44" customWidth="1"/>
    <col min="6397" max="6397" width="6.75" style="44" customWidth="1"/>
    <col min="6398" max="6399" width="6.5" style="44" customWidth="1"/>
    <col min="6400" max="6400" width="5.875" style="44" customWidth="1"/>
    <col min="6401" max="6401" width="18.75" style="44" customWidth="1"/>
    <col min="6402" max="6647" width="9" style="44"/>
    <col min="6648" max="6648" width="4.875" style="44" customWidth="1"/>
    <col min="6649" max="6649" width="11.375" style="44" customWidth="1"/>
    <col min="6650" max="6650" width="6.625" style="44" customWidth="1"/>
    <col min="6651" max="6651" width="6.875" style="44" customWidth="1"/>
    <col min="6652" max="6652" width="6.625" style="44" customWidth="1"/>
    <col min="6653" max="6653" width="6.75" style="44" customWidth="1"/>
    <col min="6654" max="6655" width="6.5" style="44" customWidth="1"/>
    <col min="6656" max="6656" width="5.875" style="44" customWidth="1"/>
    <col min="6657" max="6657" width="18.75" style="44" customWidth="1"/>
    <col min="6658" max="6903" width="9" style="44"/>
    <col min="6904" max="6904" width="4.875" style="44" customWidth="1"/>
    <col min="6905" max="6905" width="11.375" style="44" customWidth="1"/>
    <col min="6906" max="6906" width="6.625" style="44" customWidth="1"/>
    <col min="6907" max="6907" width="6.875" style="44" customWidth="1"/>
    <col min="6908" max="6908" width="6.625" style="44" customWidth="1"/>
    <col min="6909" max="6909" width="6.75" style="44" customWidth="1"/>
    <col min="6910" max="6911" width="6.5" style="44" customWidth="1"/>
    <col min="6912" max="6912" width="5.875" style="44" customWidth="1"/>
    <col min="6913" max="6913" width="18.75" style="44" customWidth="1"/>
    <col min="6914" max="7159" width="9" style="44"/>
    <col min="7160" max="7160" width="4.875" style="44" customWidth="1"/>
    <col min="7161" max="7161" width="11.375" style="44" customWidth="1"/>
    <col min="7162" max="7162" width="6.625" style="44" customWidth="1"/>
    <col min="7163" max="7163" width="6.875" style="44" customWidth="1"/>
    <col min="7164" max="7164" width="6.625" style="44" customWidth="1"/>
    <col min="7165" max="7165" width="6.75" style="44" customWidth="1"/>
    <col min="7166" max="7167" width="6.5" style="44" customWidth="1"/>
    <col min="7168" max="7168" width="5.875" style="44" customWidth="1"/>
    <col min="7169" max="7169" width="18.75" style="44" customWidth="1"/>
    <col min="7170" max="7415" width="9" style="44"/>
    <col min="7416" max="7416" width="4.875" style="44" customWidth="1"/>
    <col min="7417" max="7417" width="11.375" style="44" customWidth="1"/>
    <col min="7418" max="7418" width="6.625" style="44" customWidth="1"/>
    <col min="7419" max="7419" width="6.875" style="44" customWidth="1"/>
    <col min="7420" max="7420" width="6.625" style="44" customWidth="1"/>
    <col min="7421" max="7421" width="6.75" style="44" customWidth="1"/>
    <col min="7422" max="7423" width="6.5" style="44" customWidth="1"/>
    <col min="7424" max="7424" width="5.875" style="44" customWidth="1"/>
    <col min="7425" max="7425" width="18.75" style="44" customWidth="1"/>
    <col min="7426" max="7671" width="9" style="44"/>
    <col min="7672" max="7672" width="4.875" style="44" customWidth="1"/>
    <col min="7673" max="7673" width="11.375" style="44" customWidth="1"/>
    <col min="7674" max="7674" width="6.625" style="44" customWidth="1"/>
    <col min="7675" max="7675" width="6.875" style="44" customWidth="1"/>
    <col min="7676" max="7676" width="6.625" style="44" customWidth="1"/>
    <col min="7677" max="7677" width="6.75" style="44" customWidth="1"/>
    <col min="7678" max="7679" width="6.5" style="44" customWidth="1"/>
    <col min="7680" max="7680" width="5.875" style="44" customWidth="1"/>
    <col min="7681" max="7681" width="18.75" style="44" customWidth="1"/>
    <col min="7682" max="7927" width="9" style="44"/>
    <col min="7928" max="7928" width="4.875" style="44" customWidth="1"/>
    <col min="7929" max="7929" width="11.375" style="44" customWidth="1"/>
    <col min="7930" max="7930" width="6.625" style="44" customWidth="1"/>
    <col min="7931" max="7931" width="6.875" style="44" customWidth="1"/>
    <col min="7932" max="7932" width="6.625" style="44" customWidth="1"/>
    <col min="7933" max="7933" width="6.75" style="44" customWidth="1"/>
    <col min="7934" max="7935" width="6.5" style="44" customWidth="1"/>
    <col min="7936" max="7936" width="5.875" style="44" customWidth="1"/>
    <col min="7937" max="7937" width="18.75" style="44" customWidth="1"/>
    <col min="7938" max="8183" width="9" style="44"/>
    <col min="8184" max="8184" width="4.875" style="44" customWidth="1"/>
    <col min="8185" max="8185" width="11.375" style="44" customWidth="1"/>
    <col min="8186" max="8186" width="6.625" style="44" customWidth="1"/>
    <col min="8187" max="8187" width="6.875" style="44" customWidth="1"/>
    <col min="8188" max="8188" width="6.625" style="44" customWidth="1"/>
    <col min="8189" max="8189" width="6.75" style="44" customWidth="1"/>
    <col min="8190" max="8191" width="6.5" style="44" customWidth="1"/>
    <col min="8192" max="8192" width="5.875" style="44" customWidth="1"/>
    <col min="8193" max="8193" width="18.75" style="44" customWidth="1"/>
    <col min="8194" max="8439" width="9" style="44"/>
    <col min="8440" max="8440" width="4.875" style="44" customWidth="1"/>
    <col min="8441" max="8441" width="11.375" style="44" customWidth="1"/>
    <col min="8442" max="8442" width="6.625" style="44" customWidth="1"/>
    <col min="8443" max="8443" width="6.875" style="44" customWidth="1"/>
    <col min="8444" max="8444" width="6.625" style="44" customWidth="1"/>
    <col min="8445" max="8445" width="6.75" style="44" customWidth="1"/>
    <col min="8446" max="8447" width="6.5" style="44" customWidth="1"/>
    <col min="8448" max="8448" width="5.875" style="44" customWidth="1"/>
    <col min="8449" max="8449" width="18.75" style="44" customWidth="1"/>
    <col min="8450" max="8695" width="9" style="44"/>
    <col min="8696" max="8696" width="4.875" style="44" customWidth="1"/>
    <col min="8697" max="8697" width="11.375" style="44" customWidth="1"/>
    <col min="8698" max="8698" width="6.625" style="44" customWidth="1"/>
    <col min="8699" max="8699" width="6.875" style="44" customWidth="1"/>
    <col min="8700" max="8700" width="6.625" style="44" customWidth="1"/>
    <col min="8701" max="8701" width="6.75" style="44" customWidth="1"/>
    <col min="8702" max="8703" width="6.5" style="44" customWidth="1"/>
    <col min="8704" max="8704" width="5.875" style="44" customWidth="1"/>
    <col min="8705" max="8705" width="18.75" style="44" customWidth="1"/>
    <col min="8706" max="8951" width="9" style="44"/>
    <col min="8952" max="8952" width="4.875" style="44" customWidth="1"/>
    <col min="8953" max="8953" width="11.375" style="44" customWidth="1"/>
    <col min="8954" max="8954" width="6.625" style="44" customWidth="1"/>
    <col min="8955" max="8955" width="6.875" style="44" customWidth="1"/>
    <col min="8956" max="8956" width="6.625" style="44" customWidth="1"/>
    <col min="8957" max="8957" width="6.75" style="44" customWidth="1"/>
    <col min="8958" max="8959" width="6.5" style="44" customWidth="1"/>
    <col min="8960" max="8960" width="5.875" style="44" customWidth="1"/>
    <col min="8961" max="8961" width="18.75" style="44" customWidth="1"/>
    <col min="8962" max="9207" width="9" style="44"/>
    <col min="9208" max="9208" width="4.875" style="44" customWidth="1"/>
    <col min="9209" max="9209" width="11.375" style="44" customWidth="1"/>
    <col min="9210" max="9210" width="6.625" style="44" customWidth="1"/>
    <col min="9211" max="9211" width="6.875" style="44" customWidth="1"/>
    <col min="9212" max="9212" width="6.625" style="44" customWidth="1"/>
    <col min="9213" max="9213" width="6.75" style="44" customWidth="1"/>
    <col min="9214" max="9215" width="6.5" style="44" customWidth="1"/>
    <col min="9216" max="9216" width="5.875" style="44" customWidth="1"/>
    <col min="9217" max="9217" width="18.75" style="44" customWidth="1"/>
    <col min="9218" max="9463" width="9" style="44"/>
    <col min="9464" max="9464" width="4.875" style="44" customWidth="1"/>
    <col min="9465" max="9465" width="11.375" style="44" customWidth="1"/>
    <col min="9466" max="9466" width="6.625" style="44" customWidth="1"/>
    <col min="9467" max="9467" width="6.875" style="44" customWidth="1"/>
    <col min="9468" max="9468" width="6.625" style="44" customWidth="1"/>
    <col min="9469" max="9469" width="6.75" style="44" customWidth="1"/>
    <col min="9470" max="9471" width="6.5" style="44" customWidth="1"/>
    <col min="9472" max="9472" width="5.875" style="44" customWidth="1"/>
    <col min="9473" max="9473" width="18.75" style="44" customWidth="1"/>
    <col min="9474" max="9719" width="9" style="44"/>
    <col min="9720" max="9720" width="4.875" style="44" customWidth="1"/>
    <col min="9721" max="9721" width="11.375" style="44" customWidth="1"/>
    <col min="9722" max="9722" width="6.625" style="44" customWidth="1"/>
    <col min="9723" max="9723" width="6.875" style="44" customWidth="1"/>
    <col min="9724" max="9724" width="6.625" style="44" customWidth="1"/>
    <col min="9725" max="9725" width="6.75" style="44" customWidth="1"/>
    <col min="9726" max="9727" width="6.5" style="44" customWidth="1"/>
    <col min="9728" max="9728" width="5.875" style="44" customWidth="1"/>
    <col min="9729" max="9729" width="18.75" style="44" customWidth="1"/>
    <col min="9730" max="9975" width="9" style="44"/>
    <col min="9976" max="9976" width="4.875" style="44" customWidth="1"/>
    <col min="9977" max="9977" width="11.375" style="44" customWidth="1"/>
    <col min="9978" max="9978" width="6.625" style="44" customWidth="1"/>
    <col min="9979" max="9979" width="6.875" style="44" customWidth="1"/>
    <col min="9980" max="9980" width="6.625" style="44" customWidth="1"/>
    <col min="9981" max="9981" width="6.75" style="44" customWidth="1"/>
    <col min="9982" max="9983" width="6.5" style="44" customWidth="1"/>
    <col min="9984" max="9984" width="5.875" style="44" customWidth="1"/>
    <col min="9985" max="9985" width="18.75" style="44" customWidth="1"/>
    <col min="9986" max="10231" width="9" style="44"/>
    <col min="10232" max="10232" width="4.875" style="44" customWidth="1"/>
    <col min="10233" max="10233" width="11.375" style="44" customWidth="1"/>
    <col min="10234" max="10234" width="6.625" style="44" customWidth="1"/>
    <col min="10235" max="10235" width="6.875" style="44" customWidth="1"/>
    <col min="10236" max="10236" width="6.625" style="44" customWidth="1"/>
    <col min="10237" max="10237" width="6.75" style="44" customWidth="1"/>
    <col min="10238" max="10239" width="6.5" style="44" customWidth="1"/>
    <col min="10240" max="10240" width="5.875" style="44" customWidth="1"/>
    <col min="10241" max="10241" width="18.75" style="44" customWidth="1"/>
    <col min="10242" max="10487" width="9" style="44"/>
    <col min="10488" max="10488" width="4.875" style="44" customWidth="1"/>
    <col min="10489" max="10489" width="11.375" style="44" customWidth="1"/>
    <col min="10490" max="10490" width="6.625" style="44" customWidth="1"/>
    <col min="10491" max="10491" width="6.875" style="44" customWidth="1"/>
    <col min="10492" max="10492" width="6.625" style="44" customWidth="1"/>
    <col min="10493" max="10493" width="6.75" style="44" customWidth="1"/>
    <col min="10494" max="10495" width="6.5" style="44" customWidth="1"/>
    <col min="10496" max="10496" width="5.875" style="44" customWidth="1"/>
    <col min="10497" max="10497" width="18.75" style="44" customWidth="1"/>
    <col min="10498" max="10743" width="9" style="44"/>
    <col min="10744" max="10744" width="4.875" style="44" customWidth="1"/>
    <col min="10745" max="10745" width="11.375" style="44" customWidth="1"/>
    <col min="10746" max="10746" width="6.625" style="44" customWidth="1"/>
    <col min="10747" max="10747" width="6.875" style="44" customWidth="1"/>
    <col min="10748" max="10748" width="6.625" style="44" customWidth="1"/>
    <col min="10749" max="10749" width="6.75" style="44" customWidth="1"/>
    <col min="10750" max="10751" width="6.5" style="44" customWidth="1"/>
    <col min="10752" max="10752" width="5.875" style="44" customWidth="1"/>
    <col min="10753" max="10753" width="18.75" style="44" customWidth="1"/>
    <col min="10754" max="10999" width="9" style="44"/>
    <col min="11000" max="11000" width="4.875" style="44" customWidth="1"/>
    <col min="11001" max="11001" width="11.375" style="44" customWidth="1"/>
    <col min="11002" max="11002" width="6.625" style="44" customWidth="1"/>
    <col min="11003" max="11003" width="6.875" style="44" customWidth="1"/>
    <col min="11004" max="11004" width="6.625" style="44" customWidth="1"/>
    <col min="11005" max="11005" width="6.75" style="44" customWidth="1"/>
    <col min="11006" max="11007" width="6.5" style="44" customWidth="1"/>
    <col min="11008" max="11008" width="5.875" style="44" customWidth="1"/>
    <col min="11009" max="11009" width="18.75" style="44" customWidth="1"/>
    <col min="11010" max="11255" width="9" style="44"/>
    <col min="11256" max="11256" width="4.875" style="44" customWidth="1"/>
    <col min="11257" max="11257" width="11.375" style="44" customWidth="1"/>
    <col min="11258" max="11258" width="6.625" style="44" customWidth="1"/>
    <col min="11259" max="11259" width="6.875" style="44" customWidth="1"/>
    <col min="11260" max="11260" width="6.625" style="44" customWidth="1"/>
    <col min="11261" max="11261" width="6.75" style="44" customWidth="1"/>
    <col min="11262" max="11263" width="6.5" style="44" customWidth="1"/>
    <col min="11264" max="11264" width="5.875" style="44" customWidth="1"/>
    <col min="11265" max="11265" width="18.75" style="44" customWidth="1"/>
    <col min="11266" max="11511" width="9" style="44"/>
    <col min="11512" max="11512" width="4.875" style="44" customWidth="1"/>
    <col min="11513" max="11513" width="11.375" style="44" customWidth="1"/>
    <col min="11514" max="11514" width="6.625" style="44" customWidth="1"/>
    <col min="11515" max="11515" width="6.875" style="44" customWidth="1"/>
    <col min="11516" max="11516" width="6.625" style="44" customWidth="1"/>
    <col min="11517" max="11517" width="6.75" style="44" customWidth="1"/>
    <col min="11518" max="11519" width="6.5" style="44" customWidth="1"/>
    <col min="11520" max="11520" width="5.875" style="44" customWidth="1"/>
    <col min="11521" max="11521" width="18.75" style="44" customWidth="1"/>
    <col min="11522" max="11767" width="9" style="44"/>
    <col min="11768" max="11768" width="4.875" style="44" customWidth="1"/>
    <col min="11769" max="11769" width="11.375" style="44" customWidth="1"/>
    <col min="11770" max="11770" width="6.625" style="44" customWidth="1"/>
    <col min="11771" max="11771" width="6.875" style="44" customWidth="1"/>
    <col min="11772" max="11772" width="6.625" style="44" customWidth="1"/>
    <col min="11773" max="11773" width="6.75" style="44" customWidth="1"/>
    <col min="11774" max="11775" width="6.5" style="44" customWidth="1"/>
    <col min="11776" max="11776" width="5.875" style="44" customWidth="1"/>
    <col min="11777" max="11777" width="18.75" style="44" customWidth="1"/>
    <col min="11778" max="12023" width="9" style="44"/>
    <col min="12024" max="12024" width="4.875" style="44" customWidth="1"/>
    <col min="12025" max="12025" width="11.375" style="44" customWidth="1"/>
    <col min="12026" max="12026" width="6.625" style="44" customWidth="1"/>
    <col min="12027" max="12027" width="6.875" style="44" customWidth="1"/>
    <col min="12028" max="12028" width="6.625" style="44" customWidth="1"/>
    <col min="12029" max="12029" width="6.75" style="44" customWidth="1"/>
    <col min="12030" max="12031" width="6.5" style="44" customWidth="1"/>
    <col min="12032" max="12032" width="5.875" style="44" customWidth="1"/>
    <col min="12033" max="12033" width="18.75" style="44" customWidth="1"/>
    <col min="12034" max="12279" width="9" style="44"/>
    <col min="12280" max="12280" width="4.875" style="44" customWidth="1"/>
    <col min="12281" max="12281" width="11.375" style="44" customWidth="1"/>
    <col min="12282" max="12282" width="6.625" style="44" customWidth="1"/>
    <col min="12283" max="12283" width="6.875" style="44" customWidth="1"/>
    <col min="12284" max="12284" width="6.625" style="44" customWidth="1"/>
    <col min="12285" max="12285" width="6.75" style="44" customWidth="1"/>
    <col min="12286" max="12287" width="6.5" style="44" customWidth="1"/>
    <col min="12288" max="12288" width="5.875" style="44" customWidth="1"/>
    <col min="12289" max="12289" width="18.75" style="44" customWidth="1"/>
    <col min="12290" max="12535" width="9" style="44"/>
    <col min="12536" max="12536" width="4.875" style="44" customWidth="1"/>
    <col min="12537" max="12537" width="11.375" style="44" customWidth="1"/>
    <col min="12538" max="12538" width="6.625" style="44" customWidth="1"/>
    <col min="12539" max="12539" width="6.875" style="44" customWidth="1"/>
    <col min="12540" max="12540" width="6.625" style="44" customWidth="1"/>
    <col min="12541" max="12541" width="6.75" style="44" customWidth="1"/>
    <col min="12542" max="12543" width="6.5" style="44" customWidth="1"/>
    <col min="12544" max="12544" width="5.875" style="44" customWidth="1"/>
    <col min="12545" max="12545" width="18.75" style="44" customWidth="1"/>
    <col min="12546" max="12791" width="9" style="44"/>
    <col min="12792" max="12792" width="4.875" style="44" customWidth="1"/>
    <col min="12793" max="12793" width="11.375" style="44" customWidth="1"/>
    <col min="12794" max="12794" width="6.625" style="44" customWidth="1"/>
    <col min="12795" max="12795" width="6.875" style="44" customWidth="1"/>
    <col min="12796" max="12796" width="6.625" style="44" customWidth="1"/>
    <col min="12797" max="12797" width="6.75" style="44" customWidth="1"/>
    <col min="12798" max="12799" width="6.5" style="44" customWidth="1"/>
    <col min="12800" max="12800" width="5.875" style="44" customWidth="1"/>
    <col min="12801" max="12801" width="18.75" style="44" customWidth="1"/>
    <col min="12802" max="13047" width="9" style="44"/>
    <col min="13048" max="13048" width="4.875" style="44" customWidth="1"/>
    <col min="13049" max="13049" width="11.375" style="44" customWidth="1"/>
    <col min="13050" max="13050" width="6.625" style="44" customWidth="1"/>
    <col min="13051" max="13051" width="6.875" style="44" customWidth="1"/>
    <col min="13052" max="13052" width="6.625" style="44" customWidth="1"/>
    <col min="13053" max="13053" width="6.75" style="44" customWidth="1"/>
    <col min="13054" max="13055" width="6.5" style="44" customWidth="1"/>
    <col min="13056" max="13056" width="5.875" style="44" customWidth="1"/>
    <col min="13057" max="13057" width="18.75" style="44" customWidth="1"/>
    <col min="13058" max="13303" width="9" style="44"/>
    <col min="13304" max="13304" width="4.875" style="44" customWidth="1"/>
    <col min="13305" max="13305" width="11.375" style="44" customWidth="1"/>
    <col min="13306" max="13306" width="6.625" style="44" customWidth="1"/>
    <col min="13307" max="13307" width="6.875" style="44" customWidth="1"/>
    <col min="13308" max="13308" width="6.625" style="44" customWidth="1"/>
    <col min="13309" max="13309" width="6.75" style="44" customWidth="1"/>
    <col min="13310" max="13311" width="6.5" style="44" customWidth="1"/>
    <col min="13312" max="13312" width="5.875" style="44" customWidth="1"/>
    <col min="13313" max="13313" width="18.75" style="44" customWidth="1"/>
    <col min="13314" max="13559" width="9" style="44"/>
    <col min="13560" max="13560" width="4.875" style="44" customWidth="1"/>
    <col min="13561" max="13561" width="11.375" style="44" customWidth="1"/>
    <col min="13562" max="13562" width="6.625" style="44" customWidth="1"/>
    <col min="13563" max="13563" width="6.875" style="44" customWidth="1"/>
    <col min="13564" max="13564" width="6.625" style="44" customWidth="1"/>
    <col min="13565" max="13565" width="6.75" style="44" customWidth="1"/>
    <col min="13566" max="13567" width="6.5" style="44" customWidth="1"/>
    <col min="13568" max="13568" width="5.875" style="44" customWidth="1"/>
    <col min="13569" max="13569" width="18.75" style="44" customWidth="1"/>
    <col min="13570" max="13815" width="9" style="44"/>
    <col min="13816" max="13816" width="4.875" style="44" customWidth="1"/>
    <col min="13817" max="13817" width="11.375" style="44" customWidth="1"/>
    <col min="13818" max="13818" width="6.625" style="44" customWidth="1"/>
    <col min="13819" max="13819" width="6.875" style="44" customWidth="1"/>
    <col min="13820" max="13820" width="6.625" style="44" customWidth="1"/>
    <col min="13821" max="13821" width="6.75" style="44" customWidth="1"/>
    <col min="13822" max="13823" width="6.5" style="44" customWidth="1"/>
    <col min="13824" max="13824" width="5.875" style="44" customWidth="1"/>
    <col min="13825" max="13825" width="18.75" style="44" customWidth="1"/>
    <col min="13826" max="14071" width="9" style="44"/>
    <col min="14072" max="14072" width="4.875" style="44" customWidth="1"/>
    <col min="14073" max="14073" width="11.375" style="44" customWidth="1"/>
    <col min="14074" max="14074" width="6.625" style="44" customWidth="1"/>
    <col min="14075" max="14075" width="6.875" style="44" customWidth="1"/>
    <col min="14076" max="14076" width="6.625" style="44" customWidth="1"/>
    <col min="14077" max="14077" width="6.75" style="44" customWidth="1"/>
    <col min="14078" max="14079" width="6.5" style="44" customWidth="1"/>
    <col min="14080" max="14080" width="5.875" style="44" customWidth="1"/>
    <col min="14081" max="14081" width="18.75" style="44" customWidth="1"/>
    <col min="14082" max="14327" width="9" style="44"/>
    <col min="14328" max="14328" width="4.875" style="44" customWidth="1"/>
    <col min="14329" max="14329" width="11.375" style="44" customWidth="1"/>
    <col min="14330" max="14330" width="6.625" style="44" customWidth="1"/>
    <col min="14331" max="14331" width="6.875" style="44" customWidth="1"/>
    <col min="14332" max="14332" width="6.625" style="44" customWidth="1"/>
    <col min="14333" max="14333" width="6.75" style="44" customWidth="1"/>
    <col min="14334" max="14335" width="6.5" style="44" customWidth="1"/>
    <col min="14336" max="14336" width="5.875" style="44" customWidth="1"/>
    <col min="14337" max="14337" width="18.75" style="44" customWidth="1"/>
    <col min="14338" max="14583" width="9" style="44"/>
    <col min="14584" max="14584" width="4.875" style="44" customWidth="1"/>
    <col min="14585" max="14585" width="11.375" style="44" customWidth="1"/>
    <col min="14586" max="14586" width="6.625" style="44" customWidth="1"/>
    <col min="14587" max="14587" width="6.875" style="44" customWidth="1"/>
    <col min="14588" max="14588" width="6.625" style="44" customWidth="1"/>
    <col min="14589" max="14589" width="6.75" style="44" customWidth="1"/>
    <col min="14590" max="14591" width="6.5" style="44" customWidth="1"/>
    <col min="14592" max="14592" width="5.875" style="44" customWidth="1"/>
    <col min="14593" max="14593" width="18.75" style="44" customWidth="1"/>
    <col min="14594" max="14839" width="9" style="44"/>
    <col min="14840" max="14840" width="4.875" style="44" customWidth="1"/>
    <col min="14841" max="14841" width="11.375" style="44" customWidth="1"/>
    <col min="14842" max="14842" width="6.625" style="44" customWidth="1"/>
    <col min="14843" max="14843" width="6.875" style="44" customWidth="1"/>
    <col min="14844" max="14844" width="6.625" style="44" customWidth="1"/>
    <col min="14845" max="14845" width="6.75" style="44" customWidth="1"/>
    <col min="14846" max="14847" width="6.5" style="44" customWidth="1"/>
    <col min="14848" max="14848" width="5.875" style="44" customWidth="1"/>
    <col min="14849" max="14849" width="18.75" style="44" customWidth="1"/>
    <col min="14850" max="15095" width="9" style="44"/>
    <col min="15096" max="15096" width="4.875" style="44" customWidth="1"/>
    <col min="15097" max="15097" width="11.375" style="44" customWidth="1"/>
    <col min="15098" max="15098" width="6.625" style="44" customWidth="1"/>
    <col min="15099" max="15099" width="6.875" style="44" customWidth="1"/>
    <col min="15100" max="15100" width="6.625" style="44" customWidth="1"/>
    <col min="15101" max="15101" width="6.75" style="44" customWidth="1"/>
    <col min="15102" max="15103" width="6.5" style="44" customWidth="1"/>
    <col min="15104" max="15104" width="5.875" style="44" customWidth="1"/>
    <col min="15105" max="15105" width="18.75" style="44" customWidth="1"/>
    <col min="15106" max="15351" width="9" style="44"/>
    <col min="15352" max="15352" width="4.875" style="44" customWidth="1"/>
    <col min="15353" max="15353" width="11.375" style="44" customWidth="1"/>
    <col min="15354" max="15354" width="6.625" style="44" customWidth="1"/>
    <col min="15355" max="15355" width="6.875" style="44" customWidth="1"/>
    <col min="15356" max="15356" width="6.625" style="44" customWidth="1"/>
    <col min="15357" max="15357" width="6.75" style="44" customWidth="1"/>
    <col min="15358" max="15359" width="6.5" style="44" customWidth="1"/>
    <col min="15360" max="15360" width="5.875" style="44" customWidth="1"/>
    <col min="15361" max="15361" width="18.75" style="44" customWidth="1"/>
    <col min="15362" max="15607" width="9" style="44"/>
    <col min="15608" max="15608" width="4.875" style="44" customWidth="1"/>
    <col min="15609" max="15609" width="11.375" style="44" customWidth="1"/>
    <col min="15610" max="15610" width="6.625" style="44" customWidth="1"/>
    <col min="15611" max="15611" width="6.875" style="44" customWidth="1"/>
    <col min="15612" max="15612" width="6.625" style="44" customWidth="1"/>
    <col min="15613" max="15613" width="6.75" style="44" customWidth="1"/>
    <col min="15614" max="15615" width="6.5" style="44" customWidth="1"/>
    <col min="15616" max="15616" width="5.875" style="44" customWidth="1"/>
    <col min="15617" max="15617" width="18.75" style="44" customWidth="1"/>
    <col min="15618" max="15863" width="9" style="44"/>
    <col min="15864" max="15864" width="4.875" style="44" customWidth="1"/>
    <col min="15865" max="15865" width="11.375" style="44" customWidth="1"/>
    <col min="15866" max="15866" width="6.625" style="44" customWidth="1"/>
    <col min="15867" max="15867" width="6.875" style="44" customWidth="1"/>
    <col min="15868" max="15868" width="6.625" style="44" customWidth="1"/>
    <col min="15869" max="15869" width="6.75" style="44" customWidth="1"/>
    <col min="15870" max="15871" width="6.5" style="44" customWidth="1"/>
    <col min="15872" max="15872" width="5.875" style="44" customWidth="1"/>
    <col min="15873" max="15873" width="18.75" style="44" customWidth="1"/>
    <col min="15874" max="16119" width="9" style="44"/>
    <col min="16120" max="16120" width="4.875" style="44" customWidth="1"/>
    <col min="16121" max="16121" width="11.375" style="44" customWidth="1"/>
    <col min="16122" max="16122" width="6.625" style="44" customWidth="1"/>
    <col min="16123" max="16123" width="6.875" style="44" customWidth="1"/>
    <col min="16124" max="16124" width="6.625" style="44" customWidth="1"/>
    <col min="16125" max="16125" width="6.75" style="44" customWidth="1"/>
    <col min="16126" max="16127" width="6.5" style="44" customWidth="1"/>
    <col min="16128" max="16128" width="5.875" style="44" customWidth="1"/>
    <col min="16129" max="16129" width="18.75" style="44" customWidth="1"/>
    <col min="16130" max="16384" width="9" style="44"/>
  </cols>
  <sheetData>
    <row r="1" spans="1:10" ht="48" customHeight="1" thickBot="1">
      <c r="A1" s="236" t="s">
        <v>274</v>
      </c>
      <c r="B1" s="236"/>
      <c r="C1" s="236"/>
      <c r="D1" s="236"/>
      <c r="E1" s="236"/>
      <c r="F1" s="236"/>
      <c r="G1" s="236"/>
      <c r="H1" s="236"/>
      <c r="I1" s="236"/>
      <c r="J1" s="236"/>
    </row>
    <row r="2" spans="1:10" s="97" customFormat="1" ht="21" customHeight="1" thickTop="1" thickBot="1">
      <c r="A2" s="101" t="s">
        <v>272</v>
      </c>
      <c r="B2" s="100"/>
      <c r="C2" s="99" t="s">
        <v>271</v>
      </c>
      <c r="D2" s="99" t="s">
        <v>270</v>
      </c>
      <c r="E2" s="99" t="s">
        <v>269</v>
      </c>
      <c r="F2" s="99" t="s">
        <v>268</v>
      </c>
      <c r="G2" s="99" t="s">
        <v>267</v>
      </c>
      <c r="H2" s="99" t="s">
        <v>266</v>
      </c>
      <c r="I2" s="99" t="s">
        <v>265</v>
      </c>
      <c r="J2" s="98" t="s">
        <v>264</v>
      </c>
    </row>
    <row r="3" spans="1:10" ht="19.5" customHeight="1" thickTop="1">
      <c r="A3" s="95">
        <v>1</v>
      </c>
      <c r="B3" s="102" t="s">
        <v>263</v>
      </c>
      <c r="C3" s="52">
        <v>9</v>
      </c>
      <c r="D3" s="52">
        <v>9</v>
      </c>
      <c r="E3" s="52">
        <v>9</v>
      </c>
      <c r="F3" s="52">
        <v>9</v>
      </c>
      <c r="G3" s="52">
        <v>9</v>
      </c>
      <c r="H3" s="52">
        <v>9</v>
      </c>
      <c r="I3" s="52">
        <v>9</v>
      </c>
      <c r="J3" s="96" t="s">
        <v>256</v>
      </c>
    </row>
    <row r="4" spans="1:10" ht="19.5" customHeight="1">
      <c r="A4" s="95">
        <v>2</v>
      </c>
      <c r="B4" s="102" t="s">
        <v>262</v>
      </c>
      <c r="C4" s="52">
        <v>2</v>
      </c>
      <c r="D4" s="52">
        <v>2</v>
      </c>
      <c r="E4" s="52">
        <v>2</v>
      </c>
      <c r="F4" s="52">
        <v>2</v>
      </c>
      <c r="G4" s="52">
        <v>2</v>
      </c>
      <c r="H4" s="52">
        <v>3</v>
      </c>
      <c r="I4" s="52">
        <v>3</v>
      </c>
      <c r="J4" s="93" t="s">
        <v>256</v>
      </c>
    </row>
    <row r="5" spans="1:10" ht="19.5" customHeight="1">
      <c r="A5" s="95">
        <v>3</v>
      </c>
      <c r="B5" s="102" t="s">
        <v>261</v>
      </c>
      <c r="C5" s="52">
        <v>1</v>
      </c>
      <c r="D5" s="52">
        <v>1</v>
      </c>
      <c r="E5" s="52">
        <v>1</v>
      </c>
      <c r="F5" s="52">
        <v>1</v>
      </c>
      <c r="G5" s="52">
        <v>1</v>
      </c>
      <c r="H5" s="52">
        <v>1</v>
      </c>
      <c r="I5" s="52">
        <v>1</v>
      </c>
      <c r="J5" s="93" t="s">
        <v>256</v>
      </c>
    </row>
    <row r="6" spans="1:10" ht="19.5" customHeight="1">
      <c r="A6" s="95">
        <v>4</v>
      </c>
      <c r="B6" s="103" t="s">
        <v>260</v>
      </c>
      <c r="C6" s="52">
        <v>5</v>
      </c>
      <c r="D6" s="52">
        <v>5</v>
      </c>
      <c r="E6" s="52">
        <v>5</v>
      </c>
      <c r="F6" s="52">
        <v>5</v>
      </c>
      <c r="G6" s="52">
        <v>5</v>
      </c>
      <c r="H6" s="52">
        <v>5</v>
      </c>
      <c r="I6" s="52">
        <v>5</v>
      </c>
      <c r="J6" s="93" t="s">
        <v>259</v>
      </c>
    </row>
    <row r="7" spans="1:10" ht="19.5" customHeight="1">
      <c r="A7" s="95">
        <v>5</v>
      </c>
      <c r="B7" s="104" t="s">
        <v>258</v>
      </c>
      <c r="C7" s="52">
        <v>3</v>
      </c>
      <c r="D7" s="52">
        <v>3</v>
      </c>
      <c r="E7" s="52">
        <v>3</v>
      </c>
      <c r="F7" s="52">
        <v>3</v>
      </c>
      <c r="G7" s="52">
        <v>3</v>
      </c>
      <c r="H7" s="52">
        <v>2</v>
      </c>
      <c r="I7" s="52">
        <v>2</v>
      </c>
      <c r="J7" s="93" t="s">
        <v>256</v>
      </c>
    </row>
    <row r="8" spans="1:10" ht="19.5" customHeight="1">
      <c r="A8" s="94">
        <v>6</v>
      </c>
      <c r="B8" s="105" t="s">
        <v>257</v>
      </c>
      <c r="C8" s="78">
        <v>4</v>
      </c>
      <c r="D8" s="78">
        <v>4</v>
      </c>
      <c r="E8" s="78">
        <v>4</v>
      </c>
      <c r="F8" s="78">
        <v>4</v>
      </c>
      <c r="G8" s="78">
        <v>4</v>
      </c>
      <c r="H8" s="78">
        <v>4</v>
      </c>
      <c r="I8" s="78">
        <v>4</v>
      </c>
      <c r="J8" s="93" t="s">
        <v>256</v>
      </c>
    </row>
    <row r="9" spans="1:10" ht="19.5" customHeight="1" thickBot="1">
      <c r="A9" s="237" t="s">
        <v>238</v>
      </c>
      <c r="B9" s="238"/>
      <c r="C9" s="92">
        <f t="shared" ref="C9:I9" si="0">SUM(C3:C8)</f>
        <v>24</v>
      </c>
      <c r="D9" s="92">
        <f t="shared" si="0"/>
        <v>24</v>
      </c>
      <c r="E9" s="92">
        <f t="shared" si="0"/>
        <v>24</v>
      </c>
      <c r="F9" s="92">
        <f t="shared" si="0"/>
        <v>24</v>
      </c>
      <c r="G9" s="92">
        <f t="shared" si="0"/>
        <v>24</v>
      </c>
      <c r="H9" s="92">
        <f t="shared" si="0"/>
        <v>24</v>
      </c>
      <c r="I9" s="92">
        <f t="shared" si="0"/>
        <v>24</v>
      </c>
      <c r="J9" s="91"/>
    </row>
    <row r="10" spans="1:10" ht="20.100000000000001" customHeight="1">
      <c r="A10" s="90">
        <v>7</v>
      </c>
      <c r="B10" s="89" t="s">
        <v>255</v>
      </c>
      <c r="C10" s="89">
        <v>2</v>
      </c>
      <c r="D10" s="89">
        <v>2</v>
      </c>
      <c r="E10" s="89">
        <v>2</v>
      </c>
      <c r="F10" s="89">
        <v>2</v>
      </c>
      <c r="G10" s="89">
        <v>2</v>
      </c>
      <c r="H10" s="89">
        <v>2</v>
      </c>
      <c r="I10" s="89">
        <v>2</v>
      </c>
      <c r="J10" s="88"/>
    </row>
    <row r="11" spans="1:10" ht="20.100000000000001" customHeight="1">
      <c r="A11" s="54">
        <v>8</v>
      </c>
      <c r="B11" s="52" t="s">
        <v>254</v>
      </c>
      <c r="C11" s="52">
        <v>4</v>
      </c>
      <c r="D11" s="52">
        <v>4</v>
      </c>
      <c r="E11" s="52">
        <v>4</v>
      </c>
      <c r="F11" s="52">
        <v>4</v>
      </c>
      <c r="G11" s="52">
        <v>4</v>
      </c>
      <c r="H11" s="52">
        <v>3</v>
      </c>
      <c r="I11" s="52">
        <v>3</v>
      </c>
      <c r="J11" s="83"/>
    </row>
    <row r="12" spans="1:10" ht="20.100000000000001" customHeight="1">
      <c r="A12" s="58">
        <v>9</v>
      </c>
      <c r="B12" s="57" t="s">
        <v>253</v>
      </c>
      <c r="C12" s="52">
        <v>5</v>
      </c>
      <c r="D12" s="52">
        <v>5</v>
      </c>
      <c r="E12" s="52">
        <v>5</v>
      </c>
      <c r="F12" s="52">
        <v>5</v>
      </c>
      <c r="G12" s="52">
        <v>5</v>
      </c>
      <c r="H12" s="52">
        <v>3</v>
      </c>
      <c r="I12" s="52">
        <v>3</v>
      </c>
      <c r="J12" s="87"/>
    </row>
    <row r="13" spans="1:10" ht="20.100000000000001" customHeight="1">
      <c r="A13" s="54">
        <v>10</v>
      </c>
      <c r="B13" s="60" t="s">
        <v>252</v>
      </c>
      <c r="C13" s="52">
        <v>4</v>
      </c>
      <c r="D13" s="52">
        <v>4</v>
      </c>
      <c r="E13" s="52">
        <v>4</v>
      </c>
      <c r="F13" s="52">
        <v>4</v>
      </c>
      <c r="G13" s="52">
        <v>4</v>
      </c>
      <c r="H13" s="52">
        <v>3</v>
      </c>
      <c r="I13" s="52">
        <v>3</v>
      </c>
      <c r="J13" s="55"/>
    </row>
    <row r="14" spans="1:10" ht="19.5" customHeight="1">
      <c r="A14" s="54">
        <v>11</v>
      </c>
      <c r="B14" s="86" t="s">
        <v>251</v>
      </c>
      <c r="C14" s="52">
        <v>6</v>
      </c>
      <c r="D14" s="52">
        <v>6</v>
      </c>
      <c r="E14" s="52">
        <v>6</v>
      </c>
      <c r="F14" s="52">
        <v>6</v>
      </c>
      <c r="G14" s="52">
        <v>6</v>
      </c>
      <c r="H14" s="52">
        <v>4</v>
      </c>
      <c r="I14" s="52">
        <v>4</v>
      </c>
      <c r="J14" s="51"/>
    </row>
    <row r="15" spans="1:10" ht="19.5" customHeight="1">
      <c r="A15" s="54">
        <v>12</v>
      </c>
      <c r="B15" s="86" t="s">
        <v>250</v>
      </c>
      <c r="C15" s="52">
        <v>5</v>
      </c>
      <c r="D15" s="52">
        <v>5</v>
      </c>
      <c r="E15" s="52">
        <v>5</v>
      </c>
      <c r="F15" s="52">
        <v>5</v>
      </c>
      <c r="G15" s="52">
        <v>5</v>
      </c>
      <c r="H15" s="52">
        <v>4</v>
      </c>
      <c r="I15" s="52">
        <v>4</v>
      </c>
      <c r="J15" s="51"/>
    </row>
    <row r="16" spans="1:10" ht="20.100000000000001" customHeight="1">
      <c r="A16" s="54">
        <v>26</v>
      </c>
      <c r="B16" s="85" t="s">
        <v>249</v>
      </c>
      <c r="C16" s="52">
        <v>4</v>
      </c>
      <c r="D16" s="52">
        <v>4</v>
      </c>
      <c r="E16" s="52">
        <v>4</v>
      </c>
      <c r="F16" s="52">
        <v>4</v>
      </c>
      <c r="G16" s="52">
        <v>4</v>
      </c>
      <c r="H16" s="52">
        <v>2</v>
      </c>
      <c r="I16" s="52">
        <v>2</v>
      </c>
      <c r="J16" s="51"/>
    </row>
    <row r="17" spans="1:10" ht="20.100000000000001" customHeight="1">
      <c r="A17" s="54">
        <v>27</v>
      </c>
      <c r="B17" s="53" t="s">
        <v>248</v>
      </c>
      <c r="C17" s="52">
        <v>4</v>
      </c>
      <c r="D17" s="52">
        <v>4</v>
      </c>
      <c r="E17" s="52">
        <v>4</v>
      </c>
      <c r="F17" s="52">
        <v>4</v>
      </c>
      <c r="G17" s="52">
        <v>4</v>
      </c>
      <c r="H17" s="52">
        <v>3</v>
      </c>
      <c r="I17" s="52">
        <v>3</v>
      </c>
      <c r="J17" s="51"/>
    </row>
    <row r="18" spans="1:10" ht="20.100000000000001" customHeight="1">
      <c r="A18" s="54">
        <v>13</v>
      </c>
      <c r="B18" s="84" t="s">
        <v>247</v>
      </c>
      <c r="C18" s="52">
        <v>4</v>
      </c>
      <c r="D18" s="52">
        <v>4</v>
      </c>
      <c r="E18" s="52">
        <v>4</v>
      </c>
      <c r="F18" s="52">
        <v>4</v>
      </c>
      <c r="G18" s="52">
        <v>4</v>
      </c>
      <c r="H18" s="52">
        <v>2</v>
      </c>
      <c r="I18" s="52">
        <v>2</v>
      </c>
      <c r="J18" s="83"/>
    </row>
    <row r="19" spans="1:10" ht="19.5" customHeight="1">
      <c r="A19" s="54">
        <v>14</v>
      </c>
      <c r="B19" s="82" t="s">
        <v>246</v>
      </c>
      <c r="C19" s="52">
        <v>4</v>
      </c>
      <c r="D19" s="52">
        <v>4</v>
      </c>
      <c r="E19" s="52">
        <v>4</v>
      </c>
      <c r="F19" s="52">
        <v>4</v>
      </c>
      <c r="G19" s="52">
        <v>4</v>
      </c>
      <c r="H19" s="52">
        <v>4</v>
      </c>
      <c r="I19" s="52">
        <v>4</v>
      </c>
      <c r="J19" s="81"/>
    </row>
    <row r="20" spans="1:10" ht="20.100000000000001" customHeight="1">
      <c r="A20" s="80">
        <v>15</v>
      </c>
      <c r="B20" s="79" t="s">
        <v>245</v>
      </c>
      <c r="C20" s="78">
        <v>5</v>
      </c>
      <c r="D20" s="78">
        <v>5</v>
      </c>
      <c r="E20" s="78">
        <v>5</v>
      </c>
      <c r="F20" s="78">
        <v>5</v>
      </c>
      <c r="G20" s="78">
        <v>5</v>
      </c>
      <c r="H20" s="78">
        <v>4</v>
      </c>
      <c r="I20" s="78">
        <v>4</v>
      </c>
      <c r="J20" s="77"/>
    </row>
    <row r="21" spans="1:10" ht="21" customHeight="1" thickBot="1">
      <c r="A21" s="239" t="s">
        <v>244</v>
      </c>
      <c r="B21" s="240"/>
      <c r="C21" s="50">
        <f t="shared" ref="C21:I21" si="1">SUM(C10:C20)</f>
        <v>47</v>
      </c>
      <c r="D21" s="50">
        <f t="shared" si="1"/>
        <v>47</v>
      </c>
      <c r="E21" s="50">
        <f t="shared" si="1"/>
        <v>47</v>
      </c>
      <c r="F21" s="50">
        <f t="shared" si="1"/>
        <v>47</v>
      </c>
      <c r="G21" s="50">
        <f t="shared" si="1"/>
        <v>47</v>
      </c>
      <c r="H21" s="50">
        <f t="shared" si="1"/>
        <v>34</v>
      </c>
      <c r="I21" s="50">
        <f t="shared" si="1"/>
        <v>34</v>
      </c>
      <c r="J21" s="76" t="s">
        <v>243</v>
      </c>
    </row>
    <row r="22" spans="1:10" ht="19.5" customHeight="1" thickTop="1">
      <c r="A22" s="75">
        <v>16</v>
      </c>
      <c r="B22" s="74" t="s">
        <v>242</v>
      </c>
      <c r="C22" s="73">
        <v>6</v>
      </c>
      <c r="D22" s="73">
        <v>5</v>
      </c>
      <c r="E22" s="73">
        <v>5</v>
      </c>
      <c r="F22" s="73">
        <v>5</v>
      </c>
      <c r="G22" s="73">
        <v>5</v>
      </c>
      <c r="H22" s="73">
        <v>5</v>
      </c>
      <c r="I22" s="73">
        <v>5</v>
      </c>
      <c r="J22" s="241"/>
    </row>
    <row r="23" spans="1:10" ht="19.5" customHeight="1">
      <c r="A23" s="72">
        <v>17</v>
      </c>
      <c r="B23" s="71" t="s">
        <v>241</v>
      </c>
      <c r="C23" s="71">
        <v>6</v>
      </c>
      <c r="D23" s="71">
        <v>6</v>
      </c>
      <c r="E23" s="71">
        <v>6</v>
      </c>
      <c r="F23" s="71">
        <v>6</v>
      </c>
      <c r="G23" s="71">
        <v>6</v>
      </c>
      <c r="H23" s="71">
        <v>5</v>
      </c>
      <c r="I23" s="71">
        <v>4</v>
      </c>
      <c r="J23" s="242"/>
    </row>
    <row r="24" spans="1:10" ht="19.5" customHeight="1">
      <c r="A24" s="70">
        <v>18</v>
      </c>
      <c r="B24" s="67" t="s">
        <v>240</v>
      </c>
      <c r="C24" s="67">
        <v>7</v>
      </c>
      <c r="D24" s="67">
        <v>7</v>
      </c>
      <c r="E24" s="67">
        <v>7</v>
      </c>
      <c r="F24" s="67">
        <v>7</v>
      </c>
      <c r="G24" s="67">
        <v>7</v>
      </c>
      <c r="H24" s="67">
        <v>5</v>
      </c>
      <c r="I24" s="67">
        <v>5</v>
      </c>
      <c r="J24" s="69"/>
    </row>
    <row r="25" spans="1:10" ht="19.5" customHeight="1">
      <c r="A25" s="68">
        <v>19</v>
      </c>
      <c r="B25" s="67" t="s">
        <v>239</v>
      </c>
      <c r="C25" s="66">
        <v>6</v>
      </c>
      <c r="D25" s="66">
        <v>6</v>
      </c>
      <c r="E25" s="66">
        <v>6</v>
      </c>
      <c r="F25" s="66">
        <v>6</v>
      </c>
      <c r="G25" s="66">
        <v>6</v>
      </c>
      <c r="H25" s="66">
        <v>5</v>
      </c>
      <c r="I25" s="66">
        <v>5</v>
      </c>
      <c r="J25" s="65"/>
    </row>
    <row r="26" spans="1:10" ht="23.25" customHeight="1" thickBot="1">
      <c r="A26" s="243" t="s">
        <v>238</v>
      </c>
      <c r="B26" s="244"/>
      <c r="C26" s="64">
        <f t="shared" ref="C26:I26" si="2">SUM(C22:C25)</f>
        <v>25</v>
      </c>
      <c r="D26" s="64">
        <f t="shared" si="2"/>
        <v>24</v>
      </c>
      <c r="E26" s="64">
        <f t="shared" si="2"/>
        <v>24</v>
      </c>
      <c r="F26" s="64">
        <f t="shared" si="2"/>
        <v>24</v>
      </c>
      <c r="G26" s="64">
        <f t="shared" si="2"/>
        <v>24</v>
      </c>
      <c r="H26" s="64">
        <f t="shared" si="2"/>
        <v>20</v>
      </c>
      <c r="I26" s="64">
        <f t="shared" si="2"/>
        <v>19</v>
      </c>
      <c r="J26" s="63" t="s">
        <v>237</v>
      </c>
    </row>
    <row r="27" spans="1:10" ht="21.75" customHeight="1" thickTop="1">
      <c r="A27" s="54">
        <v>20</v>
      </c>
      <c r="B27" s="62" t="s">
        <v>236</v>
      </c>
      <c r="C27" s="52">
        <v>5</v>
      </c>
      <c r="D27" s="52">
        <v>5</v>
      </c>
      <c r="E27" s="52">
        <v>5</v>
      </c>
      <c r="F27" s="52">
        <v>5</v>
      </c>
      <c r="G27" s="52">
        <v>5</v>
      </c>
      <c r="H27" s="52">
        <v>4</v>
      </c>
      <c r="I27" s="52">
        <v>4</v>
      </c>
      <c r="J27" s="61"/>
    </row>
    <row r="28" spans="1:10" ht="20.100000000000001" customHeight="1">
      <c r="A28" s="54">
        <v>21</v>
      </c>
      <c r="B28" s="60" t="s">
        <v>235</v>
      </c>
      <c r="C28" s="52">
        <v>4</v>
      </c>
      <c r="D28" s="52">
        <v>4</v>
      </c>
      <c r="E28" s="52">
        <v>4</v>
      </c>
      <c r="F28" s="52">
        <v>4</v>
      </c>
      <c r="G28" s="52">
        <v>4</v>
      </c>
      <c r="H28" s="52">
        <v>3</v>
      </c>
      <c r="I28" s="52">
        <v>3</v>
      </c>
      <c r="J28" s="59"/>
    </row>
    <row r="29" spans="1:10" ht="19.5" customHeight="1">
      <c r="A29" s="58">
        <v>22</v>
      </c>
      <c r="B29" s="57" t="s">
        <v>234</v>
      </c>
      <c r="C29" s="52">
        <v>4</v>
      </c>
      <c r="D29" s="52">
        <v>4</v>
      </c>
      <c r="E29" s="52">
        <v>4</v>
      </c>
      <c r="F29" s="52">
        <v>4</v>
      </c>
      <c r="G29" s="52">
        <v>4</v>
      </c>
      <c r="H29" s="52">
        <v>2</v>
      </c>
      <c r="I29" s="52">
        <v>2</v>
      </c>
      <c r="J29" s="56"/>
    </row>
    <row r="30" spans="1:10" ht="19.5" customHeight="1">
      <c r="A30" s="54">
        <v>23</v>
      </c>
      <c r="B30" s="52" t="s">
        <v>233</v>
      </c>
      <c r="C30" s="52">
        <v>6</v>
      </c>
      <c r="D30" s="52">
        <v>6</v>
      </c>
      <c r="E30" s="52">
        <v>6</v>
      </c>
      <c r="F30" s="52">
        <v>6</v>
      </c>
      <c r="G30" s="52">
        <v>6</v>
      </c>
      <c r="H30" s="52">
        <v>4</v>
      </c>
      <c r="I30" s="52">
        <v>4</v>
      </c>
      <c r="J30" s="51"/>
    </row>
    <row r="31" spans="1:10" ht="19.5" customHeight="1">
      <c r="A31" s="54">
        <v>24</v>
      </c>
      <c r="B31" s="52" t="s">
        <v>232</v>
      </c>
      <c r="C31" s="52">
        <v>5</v>
      </c>
      <c r="D31" s="52">
        <v>5</v>
      </c>
      <c r="E31" s="52">
        <v>5</v>
      </c>
      <c r="F31" s="52">
        <v>5</v>
      </c>
      <c r="G31" s="52">
        <v>5</v>
      </c>
      <c r="H31" s="52">
        <v>4</v>
      </c>
      <c r="I31" s="52">
        <v>4</v>
      </c>
      <c r="J31" s="51"/>
    </row>
    <row r="32" spans="1:10" ht="19.5" customHeight="1">
      <c r="A32" s="54">
        <v>25</v>
      </c>
      <c r="B32" s="52" t="s">
        <v>231</v>
      </c>
      <c r="C32" s="52">
        <v>6</v>
      </c>
      <c r="D32" s="52">
        <v>6</v>
      </c>
      <c r="E32" s="52">
        <v>6</v>
      </c>
      <c r="F32" s="52">
        <v>6</v>
      </c>
      <c r="G32" s="52">
        <v>6</v>
      </c>
      <c r="H32" s="52">
        <v>5</v>
      </c>
      <c r="I32" s="52">
        <v>5</v>
      </c>
      <c r="J32" s="55"/>
    </row>
    <row r="33" spans="1:10" ht="19.5" customHeight="1">
      <c r="A33" s="54">
        <v>28</v>
      </c>
      <c r="B33" s="53" t="s">
        <v>230</v>
      </c>
      <c r="C33" s="52">
        <v>5</v>
      </c>
      <c r="D33" s="52">
        <v>5</v>
      </c>
      <c r="E33" s="52">
        <v>5</v>
      </c>
      <c r="F33" s="52">
        <v>5</v>
      </c>
      <c r="G33" s="52">
        <v>5</v>
      </c>
      <c r="H33" s="52">
        <v>4</v>
      </c>
      <c r="I33" s="52">
        <v>4</v>
      </c>
      <c r="J33" s="51"/>
    </row>
    <row r="34" spans="1:10" ht="19.5" customHeight="1" thickBot="1">
      <c r="A34" s="239" t="s">
        <v>229</v>
      </c>
      <c r="B34" s="240"/>
      <c r="C34" s="50">
        <f t="shared" ref="C34:I34" si="3">SUM(C27:C33)</f>
        <v>35</v>
      </c>
      <c r="D34" s="50">
        <f t="shared" si="3"/>
        <v>35</v>
      </c>
      <c r="E34" s="50">
        <f t="shared" si="3"/>
        <v>35</v>
      </c>
      <c r="F34" s="50">
        <f t="shared" si="3"/>
        <v>35</v>
      </c>
      <c r="G34" s="50">
        <f t="shared" si="3"/>
        <v>35</v>
      </c>
      <c r="H34" s="50">
        <f t="shared" si="3"/>
        <v>26</v>
      </c>
      <c r="I34" s="50">
        <f t="shared" si="3"/>
        <v>26</v>
      </c>
      <c r="J34" s="49" t="s">
        <v>228</v>
      </c>
    </row>
    <row r="35" spans="1:10" ht="25.5" customHeight="1" thickTop="1" thickBot="1">
      <c r="A35" s="234" t="s">
        <v>227</v>
      </c>
      <c r="B35" s="235"/>
      <c r="C35" s="48">
        <f t="shared" ref="C35:I35" si="4">SUM(C9+C21+C26+C34)</f>
        <v>131</v>
      </c>
      <c r="D35" s="48">
        <f t="shared" si="4"/>
        <v>130</v>
      </c>
      <c r="E35" s="48">
        <f t="shared" si="4"/>
        <v>130</v>
      </c>
      <c r="F35" s="48">
        <f t="shared" si="4"/>
        <v>130</v>
      </c>
      <c r="G35" s="48">
        <f t="shared" si="4"/>
        <v>130</v>
      </c>
      <c r="H35" s="48">
        <f t="shared" si="4"/>
        <v>104</v>
      </c>
      <c r="I35" s="48">
        <f t="shared" si="4"/>
        <v>103</v>
      </c>
      <c r="J35" s="47"/>
    </row>
    <row r="36" spans="1:10" ht="6.75" customHeight="1" thickTop="1">
      <c r="E36" s="46"/>
      <c r="H36" s="46"/>
      <c r="I36" s="46"/>
      <c r="J36" s="46"/>
    </row>
    <row r="37" spans="1:10" ht="19.5" customHeight="1">
      <c r="A37" s="233" t="s">
        <v>226</v>
      </c>
      <c r="B37" s="233"/>
      <c r="C37" s="233"/>
      <c r="D37" s="233"/>
      <c r="E37" s="233"/>
      <c r="F37" s="233"/>
      <c r="G37" s="233"/>
      <c r="H37" s="233"/>
      <c r="I37" s="233"/>
      <c r="J37" s="233"/>
    </row>
    <row r="38" spans="1:10" s="45" customFormat="1" ht="37.5" customHeight="1">
      <c r="A38" s="232" t="s">
        <v>273</v>
      </c>
      <c r="B38" s="232"/>
      <c r="C38" s="232"/>
      <c r="D38" s="232"/>
      <c r="E38" s="232"/>
      <c r="F38" s="232"/>
      <c r="G38" s="232"/>
      <c r="H38" s="232"/>
      <c r="I38" s="232"/>
      <c r="J38" s="232"/>
    </row>
    <row r="39" spans="1:10" s="45" customFormat="1" ht="24" customHeight="1"/>
  </sheetData>
  <mergeCells count="9">
    <mergeCell ref="A38:J38"/>
    <mergeCell ref="A37:J37"/>
    <mergeCell ref="A35:B35"/>
    <mergeCell ref="A1:J1"/>
    <mergeCell ref="A9:B9"/>
    <mergeCell ref="A21:B21"/>
    <mergeCell ref="J22:J23"/>
    <mergeCell ref="A26:B26"/>
    <mergeCell ref="A34:B34"/>
  </mergeCells>
  <phoneticPr fontId="1" type="noConversion"/>
  <pageMargins left="0.23622047244094491" right="0.27559055118110237" top="0.35433070866141736" bottom="0.43307086614173229" header="0.27559055118110237" footer="0.27559055118110237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공산품</vt:lpstr>
      <vt:lpstr>우유류</vt:lpstr>
      <vt:lpstr>간호부 우유류</vt:lpstr>
      <vt:lpstr>'간호부 우유류'!Print_Area</vt:lpstr>
      <vt:lpstr>우유류!Print_Area</vt:lpstr>
      <vt:lpstr>공산품!Print_Titles</vt:lpstr>
      <vt:lpstr>우유류!Print_Titles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영남대의료원</dc:creator>
  <cp:lastModifiedBy>YUMC</cp:lastModifiedBy>
  <cp:lastPrinted>2025-09-11T05:38:27Z</cp:lastPrinted>
  <dcterms:created xsi:type="dcterms:W3CDTF">2015-09-08T04:30:06Z</dcterms:created>
  <dcterms:modified xsi:type="dcterms:W3CDTF">2025-09-12T06:56:24Z</dcterms:modified>
</cp:coreProperties>
</file>