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8_{552376D6-977D-4AFC-9396-352C8886B886}" xr6:coauthVersionLast="47" xr6:coauthVersionMax="47" xr10:uidLastSave="{00000000-0000-0000-0000-000000000000}"/>
  <bookViews>
    <workbookView xWindow="-60" yWindow="-60" windowWidth="28920" windowHeight="15600" xr2:uid="{884DD016-D2DD-47FF-B3D5-B807E609D778}"/>
  </bookViews>
  <sheets>
    <sheet name="품목리스트 및 투찰서" sheetId="3" r:id="rId1"/>
  </sheets>
  <definedNames>
    <definedName name="_xlnm._FilterDatabase" localSheetId="0" hidden="1">'품목리스트 및 투찰서'!$A$5:$K$32</definedName>
    <definedName name="_xlnm.Print_Area" localSheetId="0">'품목리스트 및 투찰서'!$A$1:$M$41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5" i="3" l="1"/>
  <c r="K26" i="3"/>
  <c r="K27" i="3"/>
  <c r="K28" i="3"/>
  <c r="K29" i="3"/>
  <c r="K30" i="3"/>
  <c r="K31" i="3"/>
  <c r="I25" i="3"/>
  <c r="I26" i="3"/>
  <c r="I27" i="3"/>
  <c r="I28" i="3"/>
  <c r="I29" i="3"/>
  <c r="I30" i="3"/>
  <c r="I31" i="3"/>
  <c r="G25" i="3" l="1"/>
  <c r="G26" i="3"/>
  <c r="G27" i="3"/>
  <c r="G28" i="3"/>
  <c r="G29" i="3"/>
  <c r="G30" i="3"/>
  <c r="G31" i="3"/>
  <c r="J26" i="3" l="1"/>
  <c r="J24" i="3"/>
  <c r="I24" i="3"/>
  <c r="J23" i="3"/>
  <c r="I23" i="3"/>
  <c r="J22" i="3"/>
  <c r="G22" i="3"/>
  <c r="J21" i="3"/>
  <c r="I21" i="3"/>
  <c r="J20" i="3"/>
  <c r="I20" i="3"/>
  <c r="J19" i="3"/>
  <c r="I19" i="3"/>
  <c r="G19" i="3"/>
  <c r="J18" i="3"/>
  <c r="G18" i="3"/>
  <c r="I17" i="3"/>
  <c r="J16" i="3"/>
  <c r="I16" i="3"/>
  <c r="J15" i="3"/>
  <c r="I15" i="3"/>
  <c r="I14" i="3"/>
  <c r="J13" i="3"/>
  <c r="G13" i="3"/>
  <c r="I12" i="3"/>
  <c r="J11" i="3"/>
  <c r="I11" i="3"/>
  <c r="J10" i="3"/>
  <c r="I10" i="3"/>
  <c r="J9" i="3"/>
  <c r="G9" i="3"/>
  <c r="J8" i="3"/>
  <c r="I8" i="3"/>
  <c r="J7" i="3"/>
  <c r="G7" i="3"/>
  <c r="G15" i="3" l="1"/>
  <c r="I7" i="3"/>
  <c r="K7" i="3" s="1"/>
  <c r="K20" i="3"/>
  <c r="I9" i="3"/>
  <c r="K9" i="3" s="1"/>
  <c r="I13" i="3"/>
  <c r="K13" i="3" s="1"/>
  <c r="G17" i="3"/>
  <c r="I18" i="3"/>
  <c r="K18" i="3" s="1"/>
  <c r="G12" i="3"/>
  <c r="K19" i="3"/>
  <c r="G23" i="3"/>
  <c r="K11" i="3"/>
  <c r="K8" i="3"/>
  <c r="K10" i="3"/>
  <c r="K21" i="3"/>
  <c r="K15" i="3"/>
  <c r="K12" i="3"/>
  <c r="J32" i="3"/>
  <c r="K16" i="3"/>
  <c r="G21" i="3"/>
  <c r="K24" i="3"/>
  <c r="K17" i="3"/>
  <c r="K14" i="3"/>
  <c r="G14" i="3"/>
  <c r="I22" i="3"/>
  <c r="K22" i="3" s="1"/>
  <c r="G20" i="3"/>
  <c r="K23" i="3"/>
  <c r="G8" i="3"/>
  <c r="G24" i="3"/>
  <c r="G10" i="3"/>
  <c r="G16" i="3"/>
  <c r="G11" i="3"/>
  <c r="K32" i="3" l="1"/>
  <c r="G32" i="3"/>
</calcChain>
</file>

<file path=xl/sharedStrings.xml><?xml version="1.0" encoding="utf-8"?>
<sst xmlns="http://schemas.openxmlformats.org/spreadsheetml/2006/main" count="103" uniqueCount="58">
  <si>
    <t>(인)</t>
    <phoneticPr fontId="3" type="noConversion"/>
  </si>
  <si>
    <t>순번</t>
    <phoneticPr fontId="3" type="noConversion"/>
  </si>
  <si>
    <t xml:space="preserve"> 품목코드</t>
  </si>
  <si>
    <t>품명</t>
  </si>
  <si>
    <t>계정</t>
  </si>
  <si>
    <t>쓰레기비닐봉투(파랑색) 79X102CMX0.06MM</t>
  </si>
  <si>
    <t>j</t>
    <phoneticPr fontId="3" type="noConversion"/>
  </si>
  <si>
    <t>쓰레기비닐봉투(흰색) 60X90CMX0.025MM</t>
  </si>
  <si>
    <t>쓰레기비닐봉투(검정) 79X102CMX0.06MM</t>
  </si>
  <si>
    <t>오물용비닐봉투(투명) 65X80CMX0.03MM</t>
  </si>
  <si>
    <t>오물용비닐봉투(투명) 46X72CMX0.03MM</t>
  </si>
  <si>
    <t>오물용비닐BAG(흰색) 36X46CMX0.02MM</t>
  </si>
  <si>
    <t>식재료보관 비닐봉투(투명) 80X102CMX0.06MM</t>
  </si>
  <si>
    <t>환자과일배식용 비닐봉투(투명) 18X20CMX0.07MM</t>
  </si>
  <si>
    <t>식재료보관 비닐봉투(투명) 46X72CMX0.03MM</t>
  </si>
  <si>
    <t>먹는약 비닐봉투(대/지퍼형/의료원로고) 22X36CMX0.07MM</t>
  </si>
  <si>
    <t>f</t>
    <phoneticPr fontId="3" type="noConversion"/>
  </si>
  <si>
    <t>먹는약 비닐봉투(소/지퍼형/의료원로고) 11X17CMX0.07MM</t>
  </si>
  <si>
    <t>먹는약 비닐봉투(중/지퍼형/의료원로고) 16X27CMX0.07MM</t>
  </si>
  <si>
    <t>약포장비닐BAG(대/의료원로고) 44X58CMX0.023MM</t>
  </si>
  <si>
    <t>외용약 비닐봉투(중/지퍼형/의료원로고) 16X27CMX0.07MM</t>
  </si>
  <si>
    <t>주사약 비닐봉투(소/지퍼형/의료원로고) 14X23CMX0.07MM</t>
  </si>
  <si>
    <t>(비축분)오물용비닐봉투 투명/46X72CMX0.03MM</t>
  </si>
  <si>
    <t>J</t>
    <phoneticPr fontId="3" type="noConversion"/>
  </si>
  <si>
    <t>(비축분)오물용비닐BAG 흰색/36X46CMX0.02MM</t>
  </si>
  <si>
    <t>약제부</t>
    <phoneticPr fontId="3" type="noConversion"/>
  </si>
  <si>
    <t>사용부서</t>
    <phoneticPr fontId="3" type="noConversion"/>
  </si>
  <si>
    <t>전부서</t>
    <phoneticPr fontId="3" type="noConversion"/>
  </si>
  <si>
    <t>영양팀</t>
    <phoneticPr fontId="3" type="noConversion"/>
  </si>
  <si>
    <t>총무팀</t>
    <phoneticPr fontId="3" type="noConversion"/>
  </si>
  <si>
    <t>(비축분)적출물비닐BAG 노랑색/36X46CMX0.02MM</t>
    <phoneticPr fontId="3" type="noConversion"/>
  </si>
  <si>
    <t>(비축분)적출물비닐봉투 노랑색/45X80CMX0.05MM</t>
    <phoneticPr fontId="3" type="noConversion"/>
  </si>
  <si>
    <t>적출물비닐봉투 노랑색/45X80CMX0.05MM</t>
  </si>
  <si>
    <t>포장단위</t>
    <phoneticPr fontId="3" type="noConversion"/>
  </si>
  <si>
    <t>낱장단가</t>
    <phoneticPr fontId="3" type="noConversion"/>
  </si>
  <si>
    <t>낱장 기준</t>
    <phoneticPr fontId="3" type="noConversion"/>
  </si>
  <si>
    <t>수량</t>
    <phoneticPr fontId="3" type="noConversion"/>
  </si>
  <si>
    <t>포장단가</t>
    <phoneticPr fontId="3" type="noConversion"/>
  </si>
  <si>
    <t>금액</t>
    <phoneticPr fontId="3" type="noConversion"/>
  </si>
  <si>
    <t>포장 기준</t>
    <phoneticPr fontId="3" type="noConversion"/>
  </si>
  <si>
    <t>낱장단위</t>
    <phoneticPr fontId="3" type="noConversion"/>
  </si>
  <si>
    <t>1. 수량은 예상량이므로 변동(가감)이 있을 수 있으며, 업체는 이의를 제기할 수 없음.</t>
  </si>
  <si>
    <t>2. 정품.정량으로 제작하여 공급해야 하며, 사양 관련 내용은 "사양부서"의 의견에 따름. (전부서로 표시된 경우, 총무팀)</t>
    <phoneticPr fontId="3" type="noConversion"/>
  </si>
  <si>
    <t>※ 작성시 유의사항</t>
    <phoneticPr fontId="3" type="noConversion"/>
  </si>
  <si>
    <t>합      계</t>
    <phoneticPr fontId="3" type="noConversion"/>
  </si>
  <si>
    <r>
      <t xml:space="preserve">3. 단가는 부가세를 포함하여 </t>
    </r>
    <r>
      <rPr>
        <b/>
        <u/>
        <sz val="10"/>
        <rFont val="맑은 고딕"/>
        <family val="3"/>
        <charset val="129"/>
        <scheme val="minor"/>
      </rPr>
      <t>원단위 절사하여 산정해야 함.</t>
    </r>
    <phoneticPr fontId="3" type="noConversion"/>
  </si>
  <si>
    <t>5. 건물공사로 인해 (비축분) 물품은 추후 직납으로 전환될 수 있음.</t>
    <phoneticPr fontId="3" type="noConversion"/>
  </si>
  <si>
    <t>마약 비닐봉투(노랑/지퍼형/의료원로고) 11X17CMX0.07MM</t>
  </si>
  <si>
    <t>마약반납 지퍼백(중/의료원로고) 16X27CMX0.07MM</t>
  </si>
  <si>
    <t>약품반납 지퍼백(중/의료원로고) 160X270X0.07MM</t>
  </si>
  <si>
    <t>약포장비닐BAG(중/의료원로고) 33X39CMX0.023MM</t>
  </si>
  <si>
    <t>외용약 비닐봉투(대/지퍼형/의료원로고) 22X36CMX0.07MM</t>
  </si>
  <si>
    <t>사업자번호 :</t>
    <phoneticPr fontId="3" type="noConversion"/>
  </si>
  <si>
    <t>업  체  명  :</t>
    <phoneticPr fontId="3" type="noConversion"/>
  </si>
  <si>
    <t>대  표  자  :</t>
    <phoneticPr fontId="3" type="noConversion"/>
  </si>
  <si>
    <t>◎ 계약기간: 2027. 01. 01. ~ 2027. 12. 31. (1년)</t>
    <phoneticPr fontId="3" type="noConversion"/>
  </si>
  <si>
    <t>2027년 비닐류(쓰레기비닐봉투 파랑색 외 24종) 구매 단가계약 [품목리스트 및 투찰서]</t>
    <phoneticPr fontId="3" type="noConversion"/>
  </si>
  <si>
    <r>
      <t xml:space="preserve">4. 추후 </t>
    </r>
    <r>
      <rPr>
        <b/>
        <u/>
        <sz val="10"/>
        <rFont val="맑은 고딕"/>
        <family val="3"/>
        <charset val="129"/>
        <scheme val="minor"/>
      </rPr>
      <t>"포장단위"로 발주 검토 예정</t>
    </r>
    <r>
      <rPr>
        <sz val="10"/>
        <rFont val="맑은 고딕"/>
        <family val="3"/>
        <charset val="129"/>
        <scheme val="minor"/>
      </rPr>
      <t>으로, 포장단위(예시. 100개/1묶음)를 함께 기입 요망.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</si>
</sst>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\ &quot;EA/EA&quot;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6"/>
      <color theme="3"/>
      <name val="맑은 고딕"/>
      <family val="3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1"/>
      <color rgb="FF002060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ck">
        <color rgb="FF002060"/>
      </left>
      <right style="thick">
        <color rgb="FF002060"/>
      </right>
      <top style="thick">
        <color rgb="FF002060"/>
      </top>
      <bottom style="thin">
        <color theme="0" tint="-0.499984740745262"/>
      </bottom>
      <diagonal/>
    </border>
    <border>
      <left style="thick">
        <color rgb="FF002060"/>
      </left>
      <right style="thick">
        <color rgb="FF002060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medium">
        <color auto="1"/>
      </bottom>
      <diagonal/>
    </border>
    <border>
      <left/>
      <right/>
      <top style="thick">
        <color theme="4"/>
      </top>
      <bottom/>
      <diagonal/>
    </border>
    <border>
      <left style="thick">
        <color rgb="FF002060"/>
      </left>
      <right style="thick">
        <color rgb="FF002060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double">
        <color theme="0" tint="-0.499984740745262"/>
      </top>
      <bottom style="thin">
        <color theme="0" tint="-0.499984740745262"/>
      </bottom>
      <diagonal/>
    </border>
    <border>
      <left style="thick">
        <color rgb="FF002060"/>
      </left>
      <right style="thick">
        <color rgb="FF002060"/>
      </right>
      <top style="double">
        <color theme="0" tint="-0.499984740745262"/>
      </top>
      <bottom style="thick">
        <color rgb="FF002060"/>
      </bottom>
      <diagonal/>
    </border>
    <border>
      <left/>
      <right/>
      <top style="double">
        <color theme="0" tint="-0.499984740745262"/>
      </top>
      <bottom style="thin">
        <color theme="0" tint="-0.499984740745262"/>
      </bottom>
      <diagonal/>
    </border>
    <border>
      <left style="thick">
        <color rgb="FF002060"/>
      </left>
      <right style="thick">
        <color rgb="FF002060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</cellStyleXfs>
  <cellXfs count="74">
    <xf numFmtId="0" fontId="0" fillId="0" borderId="0" xfId="0">
      <alignment vertical="center"/>
    </xf>
    <xf numFmtId="0" fontId="4" fillId="0" borderId="0" xfId="3" applyFont="1" applyAlignment="1">
      <alignment horizontal="center" vertical="center" shrinkToFit="1"/>
    </xf>
    <xf numFmtId="0" fontId="4" fillId="0" borderId="0" xfId="3" applyFont="1" applyAlignment="1">
      <alignment vertical="center" shrinkToFit="1"/>
    </xf>
    <xf numFmtId="41" fontId="4" fillId="0" borderId="0" xfId="4" applyFont="1" applyFill="1" applyAlignment="1">
      <alignment vertical="center" shrinkToFit="1"/>
    </xf>
    <xf numFmtId="0" fontId="8" fillId="0" borderId="2" xfId="0" applyFont="1" applyBorder="1" applyAlignment="1">
      <alignment horizontal="center" vertical="center"/>
    </xf>
    <xf numFmtId="41" fontId="8" fillId="0" borderId="2" xfId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3" fillId="0" borderId="0" xfId="0" applyFont="1">
      <alignment vertical="center"/>
    </xf>
    <xf numFmtId="41" fontId="4" fillId="0" borderId="0" xfId="1" applyFont="1" applyFill="1" applyAlignment="1">
      <alignment vertical="center" shrinkToFit="1"/>
    </xf>
    <xf numFmtId="41" fontId="0" fillId="0" borderId="0" xfId="1" applyFont="1">
      <alignment vertical="center"/>
    </xf>
    <xf numFmtId="176" fontId="8" fillId="0" borderId="2" xfId="0" applyNumberFormat="1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0" xfId="3" applyFont="1" applyAlignment="1">
      <alignment horizontal="centerContinuous" vertical="center" shrinkToFit="1"/>
    </xf>
    <xf numFmtId="0" fontId="14" fillId="0" borderId="1" xfId="2" applyFont="1" applyAlignment="1">
      <alignment horizontal="centerContinuous" vertical="center"/>
    </xf>
    <xf numFmtId="41" fontId="14" fillId="0" borderId="1" xfId="1" applyFont="1" applyBorder="1" applyAlignment="1">
      <alignment horizontal="centerContinuous" vertical="center"/>
    </xf>
    <xf numFmtId="0" fontId="5" fillId="0" borderId="0" xfId="3" applyFont="1" applyAlignment="1">
      <alignment horizontal="left" vertical="center"/>
    </xf>
    <xf numFmtId="0" fontId="0" fillId="3" borderId="0" xfId="0" applyFill="1">
      <alignment vertical="center"/>
    </xf>
    <xf numFmtId="41" fontId="0" fillId="3" borderId="0" xfId="1" applyFont="1" applyFill="1">
      <alignment vertical="center"/>
    </xf>
    <xf numFmtId="0" fontId="10" fillId="3" borderId="0" xfId="0" applyFont="1" applyFill="1">
      <alignment vertical="center"/>
    </xf>
    <xf numFmtId="0" fontId="16" fillId="3" borderId="11" xfId="0" applyFont="1" applyFill="1" applyBorder="1">
      <alignment vertical="center"/>
    </xf>
    <xf numFmtId="0" fontId="6" fillId="3" borderId="11" xfId="3" applyFont="1" applyFill="1" applyBorder="1" applyAlignment="1">
      <alignment vertical="center" shrinkToFit="1"/>
    </xf>
    <xf numFmtId="41" fontId="6" fillId="3" borderId="11" xfId="1" applyFont="1" applyFill="1" applyBorder="1" applyAlignment="1">
      <alignment vertical="center" shrinkToFit="1"/>
    </xf>
    <xf numFmtId="0" fontId="6" fillId="3" borderId="11" xfId="3" applyFont="1" applyFill="1" applyBorder="1" applyAlignment="1">
      <alignment horizontal="left" vertical="center" shrinkToFit="1"/>
    </xf>
    <xf numFmtId="0" fontId="6" fillId="3" borderId="0" xfId="3" applyFont="1" applyFill="1" applyAlignment="1">
      <alignment horizontal="left" vertical="center" indent="1"/>
    </xf>
    <xf numFmtId="0" fontId="6" fillId="3" borderId="0" xfId="3" applyFont="1" applyFill="1" applyAlignment="1">
      <alignment vertical="center" shrinkToFit="1"/>
    </xf>
    <xf numFmtId="0" fontId="6" fillId="3" borderId="0" xfId="3" applyFont="1" applyFill="1" applyAlignment="1">
      <alignment horizontal="left" vertical="center" shrinkToFit="1"/>
    </xf>
    <xf numFmtId="0" fontId="11" fillId="3" borderId="0" xfId="0" applyFont="1" applyFill="1">
      <alignment vertical="center"/>
    </xf>
    <xf numFmtId="41" fontId="10" fillId="3" borderId="0" xfId="1" applyFont="1" applyFill="1" applyAlignment="1">
      <alignment vertical="center"/>
    </xf>
    <xf numFmtId="41" fontId="10" fillId="3" borderId="0" xfId="1" applyFont="1" applyFill="1">
      <alignment vertical="center"/>
    </xf>
    <xf numFmtId="0" fontId="9" fillId="0" borderId="2" xfId="0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left" vertical="center" wrapText="1"/>
    </xf>
    <xf numFmtId="3" fontId="9" fillId="0" borderId="5" xfId="0" applyNumberFormat="1" applyFont="1" applyBorder="1" applyAlignment="1">
      <alignment horizontal="right" vertical="center" wrapText="1"/>
    </xf>
    <xf numFmtId="41" fontId="8" fillId="0" borderId="7" xfId="1" applyFont="1" applyFill="1" applyBorder="1" applyAlignment="1">
      <alignment horizontal="center" vertical="center"/>
    </xf>
    <xf numFmtId="41" fontId="8" fillId="0" borderId="6" xfId="1" applyFont="1" applyBorder="1" applyAlignment="1">
      <alignment horizontal="center" vertical="center"/>
    </xf>
    <xf numFmtId="41" fontId="8" fillId="0" borderId="6" xfId="1" applyFont="1" applyFill="1" applyBorder="1" applyAlignment="1">
      <alignment horizontal="center" vertical="center"/>
    </xf>
    <xf numFmtId="0" fontId="12" fillId="2" borderId="14" xfId="5" applyFill="1" applyBorder="1" applyAlignment="1">
      <alignment horizontal="centerContinuous" vertical="center"/>
    </xf>
    <xf numFmtId="0" fontId="12" fillId="2" borderId="14" xfId="5" applyFill="1" applyBorder="1">
      <alignment vertical="center"/>
    </xf>
    <xf numFmtId="3" fontId="12" fillId="2" borderId="15" xfId="5" applyNumberFormat="1" applyFill="1" applyBorder="1">
      <alignment vertical="center"/>
    </xf>
    <xf numFmtId="3" fontId="12" fillId="2" borderId="16" xfId="5" applyNumberFormat="1" applyFill="1" applyBorder="1">
      <alignment vertical="center"/>
    </xf>
    <xf numFmtId="3" fontId="15" fillId="2" borderId="17" xfId="5" applyNumberFormat="1" applyFont="1" applyFill="1" applyBorder="1">
      <alignment vertical="center"/>
    </xf>
    <xf numFmtId="41" fontId="12" fillId="2" borderId="16" xfId="1" applyFont="1" applyFill="1" applyBorder="1">
      <alignment vertical="center"/>
    </xf>
    <xf numFmtId="3" fontId="12" fillId="2" borderId="14" xfId="5" applyNumberFormat="1" applyFill="1" applyBorder="1">
      <alignment vertical="center"/>
    </xf>
    <xf numFmtId="3" fontId="15" fillId="2" borderId="14" xfId="5" applyNumberFormat="1" applyFont="1" applyFill="1" applyBorder="1">
      <alignment vertical="center"/>
    </xf>
    <xf numFmtId="0" fontId="8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49" fontId="9" fillId="0" borderId="19" xfId="0" applyNumberFormat="1" applyFont="1" applyBorder="1" applyAlignment="1">
      <alignment horizontal="left" vertical="center" wrapText="1"/>
    </xf>
    <xf numFmtId="176" fontId="8" fillId="0" borderId="19" xfId="0" applyNumberFormat="1" applyFont="1" applyBorder="1" applyAlignment="1">
      <alignment horizontal="center" vertical="center"/>
    </xf>
    <xf numFmtId="3" fontId="9" fillId="0" borderId="20" xfId="0" applyNumberFormat="1" applyFont="1" applyBorder="1" applyAlignment="1">
      <alignment horizontal="right" vertical="center" wrapText="1"/>
    </xf>
    <xf numFmtId="41" fontId="8" fillId="0" borderId="8" xfId="1" applyFont="1" applyFill="1" applyBorder="1" applyAlignment="1">
      <alignment horizontal="center" vertical="center"/>
    </xf>
    <xf numFmtId="41" fontId="6" fillId="0" borderId="10" xfId="1" applyFont="1" applyFill="1" applyBorder="1" applyAlignment="1">
      <alignment horizontal="center" vertical="center"/>
    </xf>
    <xf numFmtId="41" fontId="8" fillId="0" borderId="2" xfId="1" applyFont="1" applyFill="1" applyBorder="1" applyAlignment="1">
      <alignment horizontal="center" vertical="center"/>
    </xf>
    <xf numFmtId="41" fontId="8" fillId="0" borderId="2" xfId="1" applyFont="1" applyFill="1" applyBorder="1" applyAlignment="1">
      <alignment horizontal="center" vertical="center"/>
    </xf>
    <xf numFmtId="41" fontId="6" fillId="2" borderId="13" xfId="1" applyFont="1" applyFill="1" applyBorder="1" applyAlignment="1">
      <alignment horizontal="center" vertical="center"/>
    </xf>
    <xf numFmtId="41" fontId="6" fillId="2" borderId="18" xfId="1" applyFont="1" applyFill="1" applyBorder="1" applyAlignment="1">
      <alignment horizontal="center" vertical="center"/>
    </xf>
    <xf numFmtId="41" fontId="8" fillId="0" borderId="2" xfId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1" fontId="4" fillId="0" borderId="0" xfId="4" applyFont="1" applyFill="1" applyAlignment="1">
      <alignment horizontal="center" vertical="center" shrinkToFit="1"/>
    </xf>
    <xf numFmtId="41" fontId="4" fillId="0" borderId="12" xfId="4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41" fontId="7" fillId="2" borderId="4" xfId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left" vertical="center" wrapText="1"/>
    </xf>
    <xf numFmtId="176" fontId="8" fillId="0" borderId="2" xfId="0" applyNumberFormat="1" applyFont="1" applyFill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right" vertical="center" wrapText="1"/>
    </xf>
    <xf numFmtId="0" fontId="7" fillId="4" borderId="9" xfId="0" applyFont="1" applyFill="1" applyBorder="1" applyAlignment="1">
      <alignment horizontal="center" vertical="center"/>
    </xf>
    <xf numFmtId="41" fontId="7" fillId="4" borderId="9" xfId="1" applyFont="1" applyFill="1" applyBorder="1" applyAlignment="1">
      <alignment horizontal="center" vertical="center"/>
    </xf>
    <xf numFmtId="41" fontId="8" fillId="0" borderId="18" xfId="1" applyFont="1" applyFill="1" applyBorder="1" applyAlignment="1">
      <alignment horizontal="center" vertical="center"/>
    </xf>
    <xf numFmtId="41" fontId="8" fillId="0" borderId="10" xfId="1" applyFont="1" applyFill="1" applyBorder="1" applyAlignment="1">
      <alignment horizontal="center" vertical="center"/>
    </xf>
    <xf numFmtId="41" fontId="8" fillId="2" borderId="10" xfId="1" applyFont="1" applyFill="1" applyBorder="1" applyAlignment="1">
      <alignment horizontal="center" vertical="center"/>
    </xf>
  </cellXfs>
  <cellStyles count="6">
    <cellStyle name="쉼표 [0]" xfId="1" builtinId="6"/>
    <cellStyle name="쉼표 [0] 2" xfId="4" xr:uid="{30DAF303-E7B7-4B27-8312-3061EC9BE117}"/>
    <cellStyle name="요약" xfId="5" builtinId="25"/>
    <cellStyle name="제목 1" xfId="2" builtinId="16"/>
    <cellStyle name="표준" xfId="0" builtinId="0"/>
    <cellStyle name="표준 2" xfId="3" xr:uid="{EE2A2020-B39F-49E0-8E6B-856767334431}"/>
  </cellStyles>
  <dxfs count="0"/>
  <tableStyles count="0" defaultTableStyle="TableStyleMedium2" defaultPivotStyle="PivotStyleLight16"/>
  <colors>
    <mruColors>
      <color rgb="FF0000FF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3DEAA-FA36-4ADA-8856-58C0511F0D0E}">
  <sheetPr>
    <pageSetUpPr fitToPage="1"/>
  </sheetPr>
  <dimension ref="A1:M48"/>
  <sheetViews>
    <sheetView showGridLines="0" tabSelected="1" view="pageBreakPreview" zoomScaleNormal="100" zoomScaleSheetLayoutView="100" workbookViewId="0">
      <pane ySplit="6" topLeftCell="A7" activePane="bottomLeft" state="frozen"/>
      <selection pane="bottomLeft"/>
    </sheetView>
  </sheetViews>
  <sheetFormatPr defaultRowHeight="16.5" outlineLevelCol="1" x14ac:dyDescent="0.3"/>
  <cols>
    <col min="2" max="2" width="11.375" bestFit="1" customWidth="1"/>
    <col min="3" max="3" width="50.625" customWidth="1"/>
    <col min="4" max="4" width="10.625" customWidth="1"/>
    <col min="5" max="7" width="15.625" customWidth="1"/>
    <col min="8" max="8" width="10.625" style="9" customWidth="1" outlineLevel="1"/>
    <col min="9" max="9" width="15.625" style="9" hidden="1" customWidth="1" outlineLevel="1"/>
    <col min="10" max="11" width="15.625" hidden="1" customWidth="1" outlineLevel="1"/>
    <col min="12" max="12" width="9" hidden="1" customWidth="1"/>
    <col min="13" max="13" width="9" customWidth="1"/>
  </cols>
  <sheetData>
    <row r="1" spans="1:13" s="7" customFormat="1" ht="27" thickBot="1" x14ac:dyDescent="0.35">
      <c r="A1" s="16" t="s">
        <v>56</v>
      </c>
      <c r="B1" s="16"/>
      <c r="C1" s="16"/>
      <c r="D1" s="16"/>
      <c r="E1" s="16"/>
      <c r="F1" s="16"/>
      <c r="G1" s="16"/>
      <c r="H1" s="17"/>
      <c r="I1" s="17"/>
      <c r="J1" s="16"/>
      <c r="K1" s="16"/>
      <c r="L1" s="16"/>
      <c r="M1" s="16"/>
    </row>
    <row r="2" spans="1:13" ht="24.95" customHeight="1" thickTop="1" x14ac:dyDescent="0.3">
      <c r="A2" s="1"/>
      <c r="B2" s="1"/>
      <c r="C2" s="2"/>
      <c r="D2" s="60" t="s">
        <v>52</v>
      </c>
      <c r="E2" s="60"/>
      <c r="F2" s="8"/>
      <c r="H2"/>
      <c r="L2" s="3"/>
      <c r="M2" s="3"/>
    </row>
    <row r="3" spans="1:13" ht="24.95" customHeight="1" x14ac:dyDescent="0.3">
      <c r="A3" s="1"/>
      <c r="D3" s="59" t="s">
        <v>53</v>
      </c>
      <c r="E3" s="59"/>
      <c r="F3" s="8"/>
      <c r="H3"/>
      <c r="L3" s="3"/>
      <c r="M3" s="3"/>
    </row>
    <row r="4" spans="1:13" ht="24.95" customHeight="1" x14ac:dyDescent="0.3">
      <c r="A4" s="1"/>
      <c r="B4" s="18" t="s">
        <v>55</v>
      </c>
      <c r="C4" s="15"/>
      <c r="D4" s="59" t="s">
        <v>54</v>
      </c>
      <c r="E4" s="59"/>
      <c r="F4" s="8"/>
      <c r="G4" s="3" t="s">
        <v>0</v>
      </c>
    </row>
    <row r="5" spans="1:13" ht="24.95" customHeight="1" thickBot="1" x14ac:dyDescent="0.35">
      <c r="A5" s="61" t="s">
        <v>1</v>
      </c>
      <c r="B5" s="58" t="s">
        <v>2</v>
      </c>
      <c r="C5" s="58" t="s">
        <v>3</v>
      </c>
      <c r="D5" s="58" t="s">
        <v>35</v>
      </c>
      <c r="E5" s="58"/>
      <c r="F5" s="61"/>
      <c r="G5" s="58"/>
      <c r="H5" s="63" t="s">
        <v>39</v>
      </c>
      <c r="I5" s="64"/>
      <c r="J5" s="64"/>
      <c r="K5" s="64"/>
      <c r="L5" s="58" t="s">
        <v>4</v>
      </c>
      <c r="M5" s="58" t="s">
        <v>26</v>
      </c>
    </row>
    <row r="6" spans="1:13" ht="24.95" customHeight="1" thickTop="1" x14ac:dyDescent="0.3">
      <c r="A6" s="62"/>
      <c r="B6" s="58"/>
      <c r="C6" s="58"/>
      <c r="D6" s="11" t="s">
        <v>40</v>
      </c>
      <c r="E6" s="12" t="s">
        <v>36</v>
      </c>
      <c r="F6" s="69" t="s">
        <v>34</v>
      </c>
      <c r="G6" s="13" t="s">
        <v>38</v>
      </c>
      <c r="H6" s="70" t="s">
        <v>33</v>
      </c>
      <c r="I6" s="14" t="s">
        <v>36</v>
      </c>
      <c r="J6" s="11" t="s">
        <v>37</v>
      </c>
      <c r="K6" s="11" t="s">
        <v>38</v>
      </c>
      <c r="L6" s="58"/>
      <c r="M6" s="58"/>
    </row>
    <row r="7" spans="1:13" ht="24.95" customHeight="1" x14ac:dyDescent="0.3">
      <c r="A7" s="46">
        <v>1</v>
      </c>
      <c r="B7" s="47">
        <v>2041000001</v>
      </c>
      <c r="C7" s="48" t="s">
        <v>5</v>
      </c>
      <c r="D7" s="49">
        <v>1</v>
      </c>
      <c r="E7" s="50">
        <v>12000</v>
      </c>
      <c r="F7" s="52"/>
      <c r="G7" s="51">
        <f>+E7*F7</f>
        <v>0</v>
      </c>
      <c r="H7" s="71"/>
      <c r="I7" s="36" t="e">
        <f>+E7/H7</f>
        <v>#DIV/0!</v>
      </c>
      <c r="J7" s="5">
        <f>+F7*H7</f>
        <v>0</v>
      </c>
      <c r="K7" s="5" t="e">
        <f>+I7*J7</f>
        <v>#DIV/0!</v>
      </c>
      <c r="L7" s="6" t="s">
        <v>6</v>
      </c>
      <c r="M7" s="6" t="s">
        <v>29</v>
      </c>
    </row>
    <row r="8" spans="1:13" ht="24.95" customHeight="1" x14ac:dyDescent="0.3">
      <c r="A8" s="4">
        <v>2</v>
      </c>
      <c r="B8" s="32">
        <v>2041000003</v>
      </c>
      <c r="C8" s="33" t="s">
        <v>7</v>
      </c>
      <c r="D8" s="10">
        <v>1</v>
      </c>
      <c r="E8" s="34">
        <v>70000</v>
      </c>
      <c r="F8" s="52"/>
      <c r="G8" s="35">
        <f t="shared" ref="G8:G31" si="0">+E8*F8</f>
        <v>0</v>
      </c>
      <c r="H8" s="72"/>
      <c r="I8" s="36" t="e">
        <f t="shared" ref="I8:I31" si="1">+E8/H8</f>
        <v>#DIV/0!</v>
      </c>
      <c r="J8" s="5">
        <f t="shared" ref="J8:J26" si="2">+F8*H8</f>
        <v>0</v>
      </c>
      <c r="K8" s="5" t="e">
        <f t="shared" ref="K8:K31" si="3">+I8*J8</f>
        <v>#DIV/0!</v>
      </c>
      <c r="L8" s="6" t="s">
        <v>6</v>
      </c>
      <c r="M8" s="6" t="s">
        <v>29</v>
      </c>
    </row>
    <row r="9" spans="1:13" ht="24.95" customHeight="1" x14ac:dyDescent="0.3">
      <c r="A9" s="4">
        <v>3</v>
      </c>
      <c r="B9" s="32">
        <v>2041000004</v>
      </c>
      <c r="C9" s="33" t="s">
        <v>8</v>
      </c>
      <c r="D9" s="10">
        <v>1</v>
      </c>
      <c r="E9" s="34">
        <v>140000</v>
      </c>
      <c r="F9" s="52"/>
      <c r="G9" s="35">
        <f t="shared" si="0"/>
        <v>0</v>
      </c>
      <c r="H9" s="72"/>
      <c r="I9" s="36" t="e">
        <f>+E9/H9</f>
        <v>#DIV/0!</v>
      </c>
      <c r="J9" s="5">
        <f t="shared" si="2"/>
        <v>0</v>
      </c>
      <c r="K9" s="5" t="e">
        <f t="shared" si="3"/>
        <v>#DIV/0!</v>
      </c>
      <c r="L9" s="6" t="s">
        <v>6</v>
      </c>
      <c r="M9" s="6" t="s">
        <v>29</v>
      </c>
    </row>
    <row r="10" spans="1:13" ht="24.95" customHeight="1" x14ac:dyDescent="0.3">
      <c r="A10" s="4">
        <v>4</v>
      </c>
      <c r="B10" s="32">
        <v>2042000001</v>
      </c>
      <c r="C10" s="33" t="s">
        <v>9</v>
      </c>
      <c r="D10" s="10">
        <v>1</v>
      </c>
      <c r="E10" s="34">
        <v>4000</v>
      </c>
      <c r="F10" s="52"/>
      <c r="G10" s="35">
        <f t="shared" si="0"/>
        <v>0</v>
      </c>
      <c r="H10" s="72"/>
      <c r="I10" s="36" t="e">
        <f t="shared" si="1"/>
        <v>#DIV/0!</v>
      </c>
      <c r="J10" s="5">
        <f t="shared" si="2"/>
        <v>0</v>
      </c>
      <c r="K10" s="5" t="e">
        <f t="shared" si="3"/>
        <v>#DIV/0!</v>
      </c>
      <c r="L10" s="6" t="s">
        <v>6</v>
      </c>
      <c r="M10" s="6" t="s">
        <v>29</v>
      </c>
    </row>
    <row r="11" spans="1:13" ht="24.95" customHeight="1" x14ac:dyDescent="0.3">
      <c r="A11" s="4">
        <v>5</v>
      </c>
      <c r="B11" s="32">
        <v>2042000003</v>
      </c>
      <c r="C11" s="33" t="s">
        <v>10</v>
      </c>
      <c r="D11" s="10">
        <v>1</v>
      </c>
      <c r="E11" s="34">
        <v>300000</v>
      </c>
      <c r="F11" s="55"/>
      <c r="G11" s="35">
        <f t="shared" si="0"/>
        <v>0</v>
      </c>
      <c r="H11" s="73"/>
      <c r="I11" s="37" t="e">
        <f t="shared" si="1"/>
        <v>#DIV/0!</v>
      </c>
      <c r="J11" s="57">
        <f t="shared" si="2"/>
        <v>0</v>
      </c>
      <c r="K11" s="5" t="e">
        <f t="shared" si="3"/>
        <v>#DIV/0!</v>
      </c>
      <c r="L11" s="6" t="s">
        <v>6</v>
      </c>
      <c r="M11" s="6" t="s">
        <v>27</v>
      </c>
    </row>
    <row r="12" spans="1:13" ht="24.95" customHeight="1" x14ac:dyDescent="0.3">
      <c r="A12" s="4">
        <v>6</v>
      </c>
      <c r="B12" s="32">
        <v>6041000003</v>
      </c>
      <c r="C12" s="33" t="s">
        <v>22</v>
      </c>
      <c r="D12" s="10">
        <v>1</v>
      </c>
      <c r="E12" s="34">
        <v>12000</v>
      </c>
      <c r="F12" s="56"/>
      <c r="G12" s="35">
        <f>+E12*F11</f>
        <v>0</v>
      </c>
      <c r="H12" s="73"/>
      <c r="I12" s="37" t="e">
        <f>+E12/H11</f>
        <v>#DIV/0!</v>
      </c>
      <c r="J12" s="57"/>
      <c r="K12" s="5" t="e">
        <f>+I12*J11</f>
        <v>#DIV/0!</v>
      </c>
      <c r="L12" s="4" t="s">
        <v>23</v>
      </c>
      <c r="M12" s="6" t="s">
        <v>27</v>
      </c>
    </row>
    <row r="13" spans="1:13" ht="24.95" customHeight="1" x14ac:dyDescent="0.3">
      <c r="A13" s="4">
        <v>7</v>
      </c>
      <c r="B13" s="32">
        <v>2042000004</v>
      </c>
      <c r="C13" s="33" t="s">
        <v>11</v>
      </c>
      <c r="D13" s="10">
        <v>1</v>
      </c>
      <c r="E13" s="34">
        <v>800000</v>
      </c>
      <c r="F13" s="55"/>
      <c r="G13" s="35">
        <f t="shared" si="0"/>
        <v>0</v>
      </c>
      <c r="H13" s="73"/>
      <c r="I13" s="37" t="e">
        <f t="shared" si="1"/>
        <v>#DIV/0!</v>
      </c>
      <c r="J13" s="57">
        <f t="shared" si="2"/>
        <v>0</v>
      </c>
      <c r="K13" s="5" t="e">
        <f t="shared" si="3"/>
        <v>#DIV/0!</v>
      </c>
      <c r="L13" s="6" t="s">
        <v>6</v>
      </c>
      <c r="M13" s="6" t="s">
        <v>27</v>
      </c>
    </row>
    <row r="14" spans="1:13" ht="24.95" customHeight="1" x14ac:dyDescent="0.3">
      <c r="A14" s="4">
        <v>8</v>
      </c>
      <c r="B14" s="32">
        <v>6041000004</v>
      </c>
      <c r="C14" s="33" t="s">
        <v>24</v>
      </c>
      <c r="D14" s="10">
        <v>1</v>
      </c>
      <c r="E14" s="34">
        <v>38000</v>
      </c>
      <c r="F14" s="56"/>
      <c r="G14" s="35">
        <f>+E14*F13</f>
        <v>0</v>
      </c>
      <c r="H14" s="73"/>
      <c r="I14" s="37" t="e">
        <f>+E14/H13</f>
        <v>#DIV/0!</v>
      </c>
      <c r="J14" s="57"/>
      <c r="K14" s="5" t="e">
        <f>+I14*J13</f>
        <v>#DIV/0!</v>
      </c>
      <c r="L14" s="4" t="s">
        <v>23</v>
      </c>
      <c r="M14" s="6" t="s">
        <v>27</v>
      </c>
    </row>
    <row r="15" spans="1:13" ht="24.95" customHeight="1" x14ac:dyDescent="0.3">
      <c r="A15" s="4">
        <v>9</v>
      </c>
      <c r="B15" s="32">
        <v>6042000001</v>
      </c>
      <c r="C15" s="33" t="s">
        <v>30</v>
      </c>
      <c r="D15" s="10">
        <v>1</v>
      </c>
      <c r="E15" s="34">
        <v>20000</v>
      </c>
      <c r="F15" s="52"/>
      <c r="G15" s="35">
        <f t="shared" si="0"/>
        <v>0</v>
      </c>
      <c r="H15" s="72"/>
      <c r="I15" s="37" t="e">
        <f t="shared" si="1"/>
        <v>#DIV/0!</v>
      </c>
      <c r="J15" s="5">
        <f t="shared" si="2"/>
        <v>0</v>
      </c>
      <c r="K15" s="5" t="e">
        <f t="shared" si="3"/>
        <v>#DIV/0!</v>
      </c>
      <c r="L15" s="4" t="s">
        <v>23</v>
      </c>
      <c r="M15" s="6" t="s">
        <v>27</v>
      </c>
    </row>
    <row r="16" spans="1:13" ht="24.95" customHeight="1" x14ac:dyDescent="0.3">
      <c r="A16" s="4">
        <v>10</v>
      </c>
      <c r="B16" s="32">
        <v>2042000008</v>
      </c>
      <c r="C16" s="33" t="s">
        <v>32</v>
      </c>
      <c r="D16" s="10">
        <v>1</v>
      </c>
      <c r="E16" s="34">
        <v>24000</v>
      </c>
      <c r="F16" s="55"/>
      <c r="G16" s="35">
        <f t="shared" si="0"/>
        <v>0</v>
      </c>
      <c r="H16" s="73"/>
      <c r="I16" s="37" t="e">
        <f t="shared" si="1"/>
        <v>#DIV/0!</v>
      </c>
      <c r="J16" s="57">
        <f t="shared" si="2"/>
        <v>0</v>
      </c>
      <c r="K16" s="5" t="e">
        <f t="shared" si="3"/>
        <v>#DIV/0!</v>
      </c>
      <c r="L16" s="6" t="s">
        <v>6</v>
      </c>
      <c r="M16" s="6" t="s">
        <v>27</v>
      </c>
    </row>
    <row r="17" spans="1:13" ht="24.95" customHeight="1" x14ac:dyDescent="0.3">
      <c r="A17" s="4">
        <v>11</v>
      </c>
      <c r="B17" s="32">
        <v>6042000002</v>
      </c>
      <c r="C17" s="33" t="s">
        <v>31</v>
      </c>
      <c r="D17" s="10">
        <v>1</v>
      </c>
      <c r="E17" s="34">
        <v>13000</v>
      </c>
      <c r="F17" s="56"/>
      <c r="G17" s="35">
        <f>+E17*F16</f>
        <v>0</v>
      </c>
      <c r="H17" s="73"/>
      <c r="I17" s="37" t="e">
        <f>+E17/H16</f>
        <v>#DIV/0!</v>
      </c>
      <c r="J17" s="57"/>
      <c r="K17" s="5" t="e">
        <f>+I17*J16</f>
        <v>#DIV/0!</v>
      </c>
      <c r="L17" s="4" t="s">
        <v>23</v>
      </c>
      <c r="M17" s="6" t="s">
        <v>27</v>
      </c>
    </row>
    <row r="18" spans="1:13" ht="24.95" customHeight="1" x14ac:dyDescent="0.3">
      <c r="A18" s="4">
        <v>12</v>
      </c>
      <c r="B18" s="32">
        <v>2071000042</v>
      </c>
      <c r="C18" s="33" t="s">
        <v>12</v>
      </c>
      <c r="D18" s="10">
        <v>1</v>
      </c>
      <c r="E18" s="34">
        <v>7000</v>
      </c>
      <c r="F18" s="52"/>
      <c r="G18" s="35">
        <f t="shared" si="0"/>
        <v>0</v>
      </c>
      <c r="H18" s="72"/>
      <c r="I18" s="37" t="e">
        <f t="shared" si="1"/>
        <v>#DIV/0!</v>
      </c>
      <c r="J18" s="5">
        <f t="shared" si="2"/>
        <v>0</v>
      </c>
      <c r="K18" s="5" t="e">
        <f t="shared" si="3"/>
        <v>#DIV/0!</v>
      </c>
      <c r="L18" s="6" t="s">
        <v>6</v>
      </c>
      <c r="M18" s="6" t="s">
        <v>28</v>
      </c>
    </row>
    <row r="19" spans="1:13" ht="24.95" customHeight="1" x14ac:dyDescent="0.3">
      <c r="A19" s="4">
        <v>13</v>
      </c>
      <c r="B19" s="32">
        <v>2099000920</v>
      </c>
      <c r="C19" s="33" t="s">
        <v>14</v>
      </c>
      <c r="D19" s="10">
        <v>1</v>
      </c>
      <c r="E19" s="34">
        <v>6000</v>
      </c>
      <c r="F19" s="52"/>
      <c r="G19" s="35">
        <f t="shared" si="0"/>
        <v>0</v>
      </c>
      <c r="H19" s="72"/>
      <c r="I19" s="36" t="e">
        <f t="shared" si="1"/>
        <v>#DIV/0!</v>
      </c>
      <c r="J19" s="5">
        <f t="shared" si="2"/>
        <v>0</v>
      </c>
      <c r="K19" s="5" t="e">
        <f t="shared" si="3"/>
        <v>#DIV/0!</v>
      </c>
      <c r="L19" s="6" t="s">
        <v>6</v>
      </c>
      <c r="M19" s="6" t="s">
        <v>28</v>
      </c>
    </row>
    <row r="20" spans="1:13" ht="24.95" customHeight="1" x14ac:dyDescent="0.3">
      <c r="A20" s="4">
        <v>14</v>
      </c>
      <c r="B20" s="32">
        <v>2099000902</v>
      </c>
      <c r="C20" s="33" t="s">
        <v>13</v>
      </c>
      <c r="D20" s="10">
        <v>1</v>
      </c>
      <c r="E20" s="34">
        <v>42000</v>
      </c>
      <c r="F20" s="52"/>
      <c r="G20" s="35">
        <f t="shared" si="0"/>
        <v>0</v>
      </c>
      <c r="H20" s="72"/>
      <c r="I20" s="36" t="e">
        <f t="shared" si="1"/>
        <v>#DIV/0!</v>
      </c>
      <c r="J20" s="5">
        <f t="shared" si="2"/>
        <v>0</v>
      </c>
      <c r="K20" s="5" t="e">
        <f t="shared" si="3"/>
        <v>#DIV/0!</v>
      </c>
      <c r="L20" s="6" t="s">
        <v>6</v>
      </c>
      <c r="M20" s="6" t="s">
        <v>28</v>
      </c>
    </row>
    <row r="21" spans="1:13" ht="24.95" customHeight="1" x14ac:dyDescent="0.3">
      <c r="A21" s="4">
        <v>15</v>
      </c>
      <c r="B21" s="32">
        <v>2912040001</v>
      </c>
      <c r="C21" s="33" t="s">
        <v>15</v>
      </c>
      <c r="D21" s="10">
        <v>1</v>
      </c>
      <c r="E21" s="34">
        <v>35000</v>
      </c>
      <c r="F21" s="52"/>
      <c r="G21" s="35">
        <f t="shared" si="0"/>
        <v>0</v>
      </c>
      <c r="H21" s="72"/>
      <c r="I21" s="36" t="e">
        <f t="shared" si="1"/>
        <v>#DIV/0!</v>
      </c>
      <c r="J21" s="5">
        <f t="shared" si="2"/>
        <v>0</v>
      </c>
      <c r="K21" s="5" t="e">
        <f t="shared" si="3"/>
        <v>#DIV/0!</v>
      </c>
      <c r="L21" s="6" t="s">
        <v>16</v>
      </c>
      <c r="M21" s="6" t="s">
        <v>25</v>
      </c>
    </row>
    <row r="22" spans="1:13" ht="24.95" customHeight="1" x14ac:dyDescent="0.3">
      <c r="A22" s="4">
        <v>16</v>
      </c>
      <c r="B22" s="32">
        <v>2912040002</v>
      </c>
      <c r="C22" s="33" t="s">
        <v>17</v>
      </c>
      <c r="D22" s="10">
        <v>1</v>
      </c>
      <c r="E22" s="34">
        <v>50000</v>
      </c>
      <c r="F22" s="52"/>
      <c r="G22" s="35">
        <f t="shared" si="0"/>
        <v>0</v>
      </c>
      <c r="H22" s="72"/>
      <c r="I22" s="36" t="e">
        <f t="shared" si="1"/>
        <v>#DIV/0!</v>
      </c>
      <c r="J22" s="5">
        <f t="shared" si="2"/>
        <v>0</v>
      </c>
      <c r="K22" s="5" t="e">
        <f t="shared" si="3"/>
        <v>#DIV/0!</v>
      </c>
      <c r="L22" s="6" t="s">
        <v>16</v>
      </c>
      <c r="M22" s="6" t="s">
        <v>25</v>
      </c>
    </row>
    <row r="23" spans="1:13" ht="24.95" customHeight="1" x14ac:dyDescent="0.3">
      <c r="A23" s="4">
        <v>17</v>
      </c>
      <c r="B23" s="32">
        <v>2912040003</v>
      </c>
      <c r="C23" s="33" t="s">
        <v>18</v>
      </c>
      <c r="D23" s="10">
        <v>1</v>
      </c>
      <c r="E23" s="34">
        <v>100000</v>
      </c>
      <c r="F23" s="52"/>
      <c r="G23" s="35">
        <f t="shared" si="0"/>
        <v>0</v>
      </c>
      <c r="H23" s="72"/>
      <c r="I23" s="36" t="e">
        <f t="shared" si="1"/>
        <v>#DIV/0!</v>
      </c>
      <c r="J23" s="5">
        <f t="shared" si="2"/>
        <v>0</v>
      </c>
      <c r="K23" s="5" t="e">
        <f t="shared" si="3"/>
        <v>#DIV/0!</v>
      </c>
      <c r="L23" s="6" t="s">
        <v>16</v>
      </c>
      <c r="M23" s="6" t="s">
        <v>25</v>
      </c>
    </row>
    <row r="24" spans="1:13" ht="24.95" customHeight="1" x14ac:dyDescent="0.3">
      <c r="A24" s="4">
        <v>18</v>
      </c>
      <c r="B24" s="32">
        <v>2912040004</v>
      </c>
      <c r="C24" s="33" t="s">
        <v>19</v>
      </c>
      <c r="D24" s="10">
        <v>1</v>
      </c>
      <c r="E24" s="34">
        <v>12000</v>
      </c>
      <c r="F24" s="52"/>
      <c r="G24" s="35">
        <f t="shared" si="0"/>
        <v>0</v>
      </c>
      <c r="H24" s="72"/>
      <c r="I24" s="36" t="e">
        <f t="shared" si="1"/>
        <v>#DIV/0!</v>
      </c>
      <c r="J24" s="5">
        <f t="shared" si="2"/>
        <v>0</v>
      </c>
      <c r="K24" s="5" t="e">
        <f t="shared" si="3"/>
        <v>#DIV/0!</v>
      </c>
      <c r="L24" s="6" t="s">
        <v>16</v>
      </c>
      <c r="M24" s="6" t="s">
        <v>25</v>
      </c>
    </row>
    <row r="25" spans="1:13" ht="24.95" customHeight="1" x14ac:dyDescent="0.3">
      <c r="A25" s="4">
        <v>19</v>
      </c>
      <c r="B25" s="65">
        <v>2912040005</v>
      </c>
      <c r="C25" s="66" t="s">
        <v>50</v>
      </c>
      <c r="D25" s="67">
        <v>1</v>
      </c>
      <c r="E25" s="68">
        <v>10000</v>
      </c>
      <c r="F25" s="52"/>
      <c r="G25" s="35">
        <f t="shared" si="0"/>
        <v>0</v>
      </c>
      <c r="H25" s="72"/>
      <c r="I25" s="36" t="e">
        <f t="shared" si="1"/>
        <v>#DIV/0!</v>
      </c>
      <c r="J25" s="53"/>
      <c r="K25" s="54" t="e">
        <f t="shared" si="3"/>
        <v>#DIV/0!</v>
      </c>
      <c r="L25" s="6" t="s">
        <v>16</v>
      </c>
      <c r="M25" s="6" t="s">
        <v>25</v>
      </c>
    </row>
    <row r="26" spans="1:13" ht="24.95" customHeight="1" x14ac:dyDescent="0.3">
      <c r="A26" s="4">
        <v>20</v>
      </c>
      <c r="B26" s="65">
        <v>2912040011</v>
      </c>
      <c r="C26" s="66" t="s">
        <v>20</v>
      </c>
      <c r="D26" s="67">
        <v>1</v>
      </c>
      <c r="E26" s="68">
        <v>12000</v>
      </c>
      <c r="F26" s="52"/>
      <c r="G26" s="35">
        <f t="shared" si="0"/>
        <v>0</v>
      </c>
      <c r="H26" s="72"/>
      <c r="I26" s="36" t="e">
        <f t="shared" si="1"/>
        <v>#DIV/0!</v>
      </c>
      <c r="J26" s="5">
        <f t="shared" si="2"/>
        <v>0</v>
      </c>
      <c r="K26" s="54" t="e">
        <f t="shared" si="3"/>
        <v>#DIV/0!</v>
      </c>
      <c r="L26" s="6" t="s">
        <v>16</v>
      </c>
      <c r="M26" s="6" t="s">
        <v>25</v>
      </c>
    </row>
    <row r="27" spans="1:13" ht="24.95" customHeight="1" x14ac:dyDescent="0.3">
      <c r="A27" s="4">
        <v>21</v>
      </c>
      <c r="B27" s="65">
        <v>2912040013</v>
      </c>
      <c r="C27" s="66" t="s">
        <v>51</v>
      </c>
      <c r="D27" s="67">
        <v>1</v>
      </c>
      <c r="E27" s="68">
        <v>10000</v>
      </c>
      <c r="F27" s="52"/>
      <c r="G27" s="35">
        <f t="shared" si="0"/>
        <v>0</v>
      </c>
      <c r="H27" s="72"/>
      <c r="I27" s="36" t="e">
        <f t="shared" si="1"/>
        <v>#DIV/0!</v>
      </c>
      <c r="J27" s="53"/>
      <c r="K27" s="54" t="e">
        <f t="shared" si="3"/>
        <v>#DIV/0!</v>
      </c>
      <c r="L27" s="6" t="s">
        <v>16</v>
      </c>
      <c r="M27" s="6" t="s">
        <v>25</v>
      </c>
    </row>
    <row r="28" spans="1:13" ht="24.95" customHeight="1" x14ac:dyDescent="0.3">
      <c r="A28" s="4">
        <v>22</v>
      </c>
      <c r="B28" s="65">
        <v>2912040012</v>
      </c>
      <c r="C28" s="66" t="s">
        <v>21</v>
      </c>
      <c r="D28" s="67">
        <v>1</v>
      </c>
      <c r="E28" s="68">
        <v>35000</v>
      </c>
      <c r="F28" s="52"/>
      <c r="G28" s="35">
        <f t="shared" si="0"/>
        <v>0</v>
      </c>
      <c r="H28" s="72"/>
      <c r="I28" s="36" t="e">
        <f t="shared" si="1"/>
        <v>#DIV/0!</v>
      </c>
      <c r="J28" s="53"/>
      <c r="K28" s="54" t="e">
        <f t="shared" si="3"/>
        <v>#DIV/0!</v>
      </c>
      <c r="L28" s="6" t="s">
        <v>16</v>
      </c>
      <c r="M28" s="6" t="s">
        <v>25</v>
      </c>
    </row>
    <row r="29" spans="1:13" ht="24.95" customHeight="1" x14ac:dyDescent="0.3">
      <c r="A29" s="4">
        <v>23</v>
      </c>
      <c r="B29" s="65">
        <v>2912040022</v>
      </c>
      <c r="C29" s="66" t="s">
        <v>47</v>
      </c>
      <c r="D29" s="67">
        <v>1</v>
      </c>
      <c r="E29" s="68">
        <v>10000</v>
      </c>
      <c r="F29" s="52"/>
      <c r="G29" s="35">
        <f t="shared" si="0"/>
        <v>0</v>
      </c>
      <c r="H29" s="72"/>
      <c r="I29" s="36" t="e">
        <f t="shared" si="1"/>
        <v>#DIV/0!</v>
      </c>
      <c r="J29" s="53"/>
      <c r="K29" s="54" t="e">
        <f t="shared" si="3"/>
        <v>#DIV/0!</v>
      </c>
      <c r="L29" s="6" t="s">
        <v>16</v>
      </c>
      <c r="M29" s="6" t="s">
        <v>25</v>
      </c>
    </row>
    <row r="30" spans="1:13" ht="24.95" customHeight="1" x14ac:dyDescent="0.3">
      <c r="A30" s="4">
        <v>24</v>
      </c>
      <c r="B30" s="65">
        <v>2912040026</v>
      </c>
      <c r="C30" s="66" t="s">
        <v>48</v>
      </c>
      <c r="D30" s="67">
        <v>1</v>
      </c>
      <c r="E30" s="68">
        <v>5000</v>
      </c>
      <c r="F30" s="52"/>
      <c r="G30" s="35">
        <f t="shared" si="0"/>
        <v>0</v>
      </c>
      <c r="H30" s="72"/>
      <c r="I30" s="36" t="e">
        <f t="shared" si="1"/>
        <v>#DIV/0!</v>
      </c>
      <c r="J30" s="53"/>
      <c r="K30" s="54" t="e">
        <f t="shared" si="3"/>
        <v>#DIV/0!</v>
      </c>
      <c r="L30" s="6" t="s">
        <v>16</v>
      </c>
      <c r="M30" s="6" t="s">
        <v>25</v>
      </c>
    </row>
    <row r="31" spans="1:13" ht="24.95" customHeight="1" thickBot="1" x14ac:dyDescent="0.35">
      <c r="A31" s="4">
        <v>25</v>
      </c>
      <c r="B31" s="65">
        <v>2912040028</v>
      </c>
      <c r="C31" s="66" t="s">
        <v>49</v>
      </c>
      <c r="D31" s="67">
        <v>1</v>
      </c>
      <c r="E31" s="68">
        <v>5000</v>
      </c>
      <c r="F31" s="52"/>
      <c r="G31" s="35">
        <f t="shared" si="0"/>
        <v>0</v>
      </c>
      <c r="H31" s="72"/>
      <c r="I31" s="36" t="e">
        <f t="shared" si="1"/>
        <v>#DIV/0!</v>
      </c>
      <c r="J31" s="53"/>
      <c r="K31" s="54" t="e">
        <f t="shared" si="3"/>
        <v>#DIV/0!</v>
      </c>
      <c r="L31" s="6" t="s">
        <v>16</v>
      </c>
      <c r="M31" s="6" t="s">
        <v>25</v>
      </c>
    </row>
    <row r="32" spans="1:13" ht="24.95" customHeight="1" thickTop="1" thickBot="1" x14ac:dyDescent="0.35">
      <c r="A32" s="38"/>
      <c r="B32" s="38"/>
      <c r="C32" s="38" t="s">
        <v>44</v>
      </c>
      <c r="D32" s="39"/>
      <c r="E32" s="40"/>
      <c r="F32" s="41"/>
      <c r="G32" s="42">
        <f>SUM(G7:G31)</f>
        <v>0</v>
      </c>
      <c r="H32" s="43"/>
      <c r="I32" s="44"/>
      <c r="J32" s="44">
        <f>SUM(J7:J31)</f>
        <v>0</v>
      </c>
      <c r="K32" s="45" t="e">
        <f>SUM(K7:K31)</f>
        <v>#DIV/0!</v>
      </c>
      <c r="L32" s="39"/>
      <c r="M32" s="39"/>
    </row>
    <row r="33" spans="1:13" ht="24.95" customHeight="1" thickTop="1" x14ac:dyDescent="0.3">
      <c r="A33" s="19"/>
      <c r="B33" s="19"/>
      <c r="C33" s="19"/>
      <c r="D33" s="19"/>
      <c r="E33" s="19"/>
      <c r="F33" s="19"/>
      <c r="G33" s="19"/>
      <c r="H33" s="20"/>
      <c r="I33" s="20"/>
      <c r="J33" s="19"/>
      <c r="K33" s="19"/>
      <c r="L33" s="19"/>
      <c r="M33" s="19"/>
    </row>
    <row r="34" spans="1:13" ht="24.95" customHeight="1" x14ac:dyDescent="0.3">
      <c r="A34" s="21"/>
      <c r="B34" s="21"/>
      <c r="C34" s="21"/>
      <c r="D34" s="21"/>
      <c r="E34" s="21"/>
      <c r="F34" s="21"/>
      <c r="G34" s="21"/>
      <c r="H34" s="31"/>
      <c r="I34" s="21"/>
      <c r="J34" s="21"/>
      <c r="K34" s="21"/>
      <c r="L34" s="21"/>
      <c r="M34" s="21"/>
    </row>
    <row r="35" spans="1:13" ht="24.95" customHeight="1" thickBot="1" x14ac:dyDescent="0.35">
      <c r="A35" s="21"/>
      <c r="B35" s="22" t="s">
        <v>43</v>
      </c>
      <c r="C35" s="23"/>
      <c r="D35" s="23"/>
      <c r="E35" s="23"/>
      <c r="F35" s="23"/>
      <c r="G35" s="23"/>
      <c r="H35" s="24"/>
      <c r="I35" s="24"/>
      <c r="J35" s="23"/>
      <c r="K35" s="23"/>
      <c r="L35" s="23"/>
      <c r="M35" s="25"/>
    </row>
    <row r="36" spans="1:13" ht="24.95" customHeight="1" x14ac:dyDescent="0.3">
      <c r="A36" s="19"/>
      <c r="B36" s="26" t="s">
        <v>41</v>
      </c>
      <c r="C36" s="27"/>
      <c r="D36" s="27"/>
      <c r="E36" s="27"/>
      <c r="F36" s="27"/>
      <c r="G36" s="27"/>
      <c r="H36" s="27"/>
      <c r="I36" s="28"/>
    </row>
    <row r="37" spans="1:13" ht="24.95" customHeight="1" x14ac:dyDescent="0.3">
      <c r="A37" s="19"/>
      <c r="B37" s="26" t="s">
        <v>42</v>
      </c>
      <c r="C37" s="27"/>
      <c r="D37" s="27"/>
      <c r="E37" s="27"/>
      <c r="F37" s="27"/>
      <c r="G37" s="27"/>
      <c r="H37" s="27"/>
      <c r="I37" s="28"/>
    </row>
    <row r="38" spans="1:13" ht="24.95" customHeight="1" x14ac:dyDescent="0.3">
      <c r="A38" s="19"/>
      <c r="B38" s="26" t="s">
        <v>45</v>
      </c>
      <c r="C38" s="19"/>
      <c r="D38" s="19"/>
      <c r="E38" s="29"/>
      <c r="F38" s="19"/>
      <c r="G38" s="19"/>
      <c r="H38" s="19"/>
      <c r="I38" s="19"/>
    </row>
    <row r="39" spans="1:13" ht="24.95" customHeight="1" x14ac:dyDescent="0.3">
      <c r="A39" s="21"/>
      <c r="B39" s="26" t="s">
        <v>57</v>
      </c>
      <c r="C39" s="21"/>
      <c r="D39" s="21"/>
      <c r="E39" s="21"/>
      <c r="F39" s="21"/>
      <c r="G39" s="21"/>
      <c r="H39" s="21"/>
      <c r="I39" s="21"/>
    </row>
    <row r="40" spans="1:13" ht="24.95" customHeight="1" x14ac:dyDescent="0.3">
      <c r="A40" s="19"/>
      <c r="B40" s="26" t="s">
        <v>46</v>
      </c>
      <c r="C40" s="19"/>
      <c r="D40" s="19"/>
      <c r="E40" s="19"/>
      <c r="F40" s="19"/>
      <c r="G40" s="19"/>
      <c r="H40" s="19"/>
      <c r="I40" s="19"/>
    </row>
    <row r="41" spans="1:13" ht="24.95" customHeight="1" x14ac:dyDescent="0.3">
      <c r="A41" s="21"/>
      <c r="B41" s="26"/>
      <c r="C41" s="21"/>
      <c r="D41" s="21"/>
      <c r="E41" s="21"/>
      <c r="F41" s="21"/>
      <c r="G41" s="21"/>
      <c r="H41" s="30"/>
      <c r="I41" s="30"/>
      <c r="J41" s="21"/>
      <c r="K41" s="21"/>
      <c r="L41" s="21"/>
      <c r="M41" s="21"/>
    </row>
    <row r="42" spans="1:13" ht="24.95" customHeight="1" x14ac:dyDescent="0.3">
      <c r="A42" s="19"/>
      <c r="B42" s="26"/>
      <c r="C42" s="19"/>
      <c r="D42" s="19"/>
      <c r="E42" s="19"/>
      <c r="F42" s="19"/>
      <c r="G42" s="19"/>
      <c r="H42" s="20"/>
      <c r="I42" s="20"/>
      <c r="J42" s="19"/>
      <c r="K42" s="19"/>
      <c r="L42" s="19"/>
      <c r="M42" s="19"/>
    </row>
    <row r="43" spans="1:13" ht="24.95" customHeight="1" x14ac:dyDescent="0.3">
      <c r="A43" s="19"/>
      <c r="B43" s="19"/>
      <c r="C43" s="19"/>
      <c r="D43" s="19"/>
      <c r="E43" s="19"/>
      <c r="F43" s="19"/>
      <c r="G43" s="19"/>
      <c r="H43" s="20"/>
      <c r="I43" s="20"/>
      <c r="J43" s="19"/>
      <c r="K43" s="19"/>
      <c r="L43" s="19"/>
      <c r="M43" s="19"/>
    </row>
    <row r="44" spans="1:13" ht="24.95" customHeight="1" x14ac:dyDescent="0.3"/>
    <row r="45" spans="1:13" ht="24.95" customHeight="1" x14ac:dyDescent="0.3"/>
    <row r="46" spans="1:13" ht="24.95" customHeight="1" x14ac:dyDescent="0.3"/>
    <row r="47" spans="1:13" ht="24.95" customHeight="1" x14ac:dyDescent="0.3"/>
    <row r="48" spans="1:13" ht="24.95" customHeight="1" x14ac:dyDescent="0.3"/>
  </sheetData>
  <autoFilter ref="A5:K32" xr:uid="{6B33DEAA-FA36-4ADA-8856-58C0511F0D0E}">
    <filterColumn colId="3" showButton="0"/>
    <filterColumn colId="4" showButton="0"/>
    <filterColumn colId="5" showButton="0"/>
    <filterColumn colId="7" showButton="0"/>
    <filterColumn colId="8" showButton="0"/>
    <filterColumn colId="9" showButton="0"/>
  </autoFilter>
  <mergeCells count="19">
    <mergeCell ref="M5:M6"/>
    <mergeCell ref="A5:A6"/>
    <mergeCell ref="D4:E4"/>
    <mergeCell ref="H5:K5"/>
    <mergeCell ref="D3:E3"/>
    <mergeCell ref="D2:E2"/>
    <mergeCell ref="B5:B6"/>
    <mergeCell ref="C5:C6"/>
    <mergeCell ref="D5:G5"/>
    <mergeCell ref="F16:F17"/>
    <mergeCell ref="H16:H17"/>
    <mergeCell ref="J16:J17"/>
    <mergeCell ref="L5:L6"/>
    <mergeCell ref="F11:F12"/>
    <mergeCell ref="H11:H12"/>
    <mergeCell ref="J11:J12"/>
    <mergeCell ref="F13:F14"/>
    <mergeCell ref="H13:H14"/>
    <mergeCell ref="J13:J14"/>
  </mergeCells>
  <phoneticPr fontId="3" type="noConversion"/>
  <pageMargins left="0.7" right="0.7" top="0.75" bottom="0.75" header="0.3" footer="0.3"/>
  <pageSetup paperSize="9" scale="54" orientation="portrait" r:id="rId1"/>
  <ignoredErrors>
    <ignoredError sqref="G11:G17 I11:K1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품목리스트 및 투찰서</vt:lpstr>
      <vt:lpstr>'품목리스트 및 투찰서'!Print_Area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YUMC</dc:creator>
  <cp:lastModifiedBy>YUMC</cp:lastModifiedBy>
  <cp:lastPrinted>2026-10-26T00:34:35Z</cp:lastPrinted>
  <dcterms:created xsi:type="dcterms:W3CDTF">2024-11-19T05:43:19Z</dcterms:created>
  <dcterms:modified xsi:type="dcterms:W3CDTF">2026-10-27T06:43:03Z</dcterms:modified>
</cp:coreProperties>
</file>